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FFF01CFD-CEAC-4ACA-83E8-6BD363865805}" xr6:coauthVersionLast="46" xr6:coauthVersionMax="46" xr10:uidLastSave="{00000000-0000-0000-0000-000000000000}"/>
  <bookViews>
    <workbookView xWindow="-120" yWindow="-120" windowWidth="27930" windowHeight="16440" activeTab="1" xr2:uid="{00000000-000D-0000-FFFF-FFFF00000000}"/>
  </bookViews>
  <sheets>
    <sheet name="Readme" sheetId="7" r:id="rId1"/>
    <sheet name="Master" sheetId="1" r:id="rId2"/>
    <sheet name="Tbills" sheetId="36" r:id="rId3"/>
    <sheet name="Chart1" sheetId="55" r:id="rId4"/>
    <sheet name="Sheet1" sheetId="5" r:id="rId5"/>
    <sheet name="VIXY-IV" sheetId="35" r:id="rId6"/>
    <sheet name="VIXY-Web" sheetId="52" r:id="rId7"/>
  </sheets>
  <definedNames>
    <definedName name="solver_adj" localSheetId="1" hidden="1">Master!$I$2</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Master!$I$1712</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0" r:id="rId8"/>
  </pivotCaches>
</workbook>
</file>

<file path=xl/calcChain.xml><?xml version="1.0" encoding="utf-8"?>
<calcChain xmlns="http://schemas.openxmlformats.org/spreadsheetml/2006/main">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C888" i="36"/>
  <c r="H4232" i="1" s="1"/>
  <c r="C887" i="36"/>
  <c r="H4228" i="1" s="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J4113" i="1" l="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3"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517" i="1" l="1"/>
  <c r="L3684" i="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H3684" i="1"/>
  <c r="H3683" i="1"/>
  <c r="H3682" i="1"/>
  <c r="H3681" i="1"/>
  <c r="H3680" i="1"/>
  <c r="H3679" i="1"/>
  <c r="H3678" i="1"/>
  <c r="H3677" i="1"/>
  <c r="H3676" i="1"/>
  <c r="H3675" i="1"/>
  <c r="H3674" i="1"/>
  <c r="H3673" i="1"/>
  <c r="H3672" i="1"/>
  <c r="H3671" i="1"/>
  <c r="H3670" i="1"/>
  <c r="H3669" i="1"/>
  <c r="H3668" i="1"/>
  <c r="H3667" i="1"/>
  <c r="H3666" i="1"/>
  <c r="L3665" i="1" l="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5" i="1" l="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l="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l="1"/>
  <c r="I3687" i="1" l="1"/>
  <c r="I3688" i="1" l="1"/>
  <c r="I3689" i="1" l="1"/>
  <c r="I3690" i="1" s="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I4019" i="1" s="1"/>
  <c r="I4020" i="1" s="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I4071" i="1" s="1"/>
  <c r="I4072" i="1" s="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I4123" i="1" s="1"/>
  <c r="I4124" i="1" s="1"/>
  <c r="I4125" i="1" s="1"/>
  <c r="I4126" i="1" s="1"/>
  <c r="I4127" i="1" s="1"/>
  <c r="I4128" i="1" s="1"/>
  <c r="I4129" i="1" s="1"/>
  <c r="I4130" i="1" s="1"/>
  <c r="I4131" i="1" s="1"/>
  <c r="I4132" i="1" s="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I4175" i="1" s="1"/>
  <c r="I4176" i="1" s="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I4227" i="1" s="1"/>
  <c r="I4228" i="1" s="1"/>
  <c r="I4229" i="1" s="1"/>
  <c r="I4230" i="1" s="1"/>
  <c r="I4231" i="1" s="1"/>
  <c r="I423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J1" authorId="0" shapeId="0" xr:uid="{00000000-0006-0000-0200-000004000000}">
      <text>
        <r>
          <rPr>
            <b/>
            <sz val="9"/>
            <color indexed="81"/>
            <rFont val="Tahoma"/>
            <family val="2"/>
          </rPr>
          <t>Vance:</t>
        </r>
        <r>
          <rPr>
            <sz val="9"/>
            <color indexed="81"/>
            <rFont val="Tahoma"/>
            <family val="2"/>
          </rPr>
          <t xml:space="preserve">
ETF cost for commisions, spreads</t>
        </r>
      </text>
    </comment>
    <comment ref="K1" authorId="1" shapeId="0" xr:uid="{B403E905-F185-42FF-A37F-55D007916D46}">
      <text>
        <r>
          <rPr>
            <b/>
            <sz val="9"/>
            <color indexed="81"/>
            <rFont val="Tahoma"/>
            <family val="2"/>
          </rPr>
          <t>vance:</t>
        </r>
        <r>
          <rPr>
            <sz val="9"/>
            <color indexed="81"/>
            <rFont val="Tahoma"/>
            <family val="2"/>
          </rPr>
          <t xml:space="preserve">
Estimated overhead/trading costs
</t>
        </r>
      </text>
    </comment>
    <comment ref="J2" authorId="0" shapeId="0" xr:uid="{00000000-0006-0000-0200-000006000000}">
      <text>
        <r>
          <rPr>
            <b/>
            <sz val="9"/>
            <color indexed="81"/>
            <rFont val="Tahoma"/>
            <family val="2"/>
          </rPr>
          <t>Vance:</t>
        </r>
        <r>
          <rPr>
            <sz val="9"/>
            <color indexed="81"/>
            <rFont val="Tahoma"/>
            <family val="2"/>
          </rPr>
          <t xml:space="preserve">
Expense factors shifted significantly around this date</t>
        </r>
      </text>
    </comment>
    <comment ref="J3" authorId="0" shapeId="0" xr:uid="{00000000-0006-0000-0200-000007000000}">
      <text>
        <r>
          <rPr>
            <b/>
            <sz val="9"/>
            <color indexed="81"/>
            <rFont val="Tahoma"/>
            <family val="2"/>
          </rPr>
          <t>Vance:</t>
        </r>
        <r>
          <rPr>
            <sz val="9"/>
            <color indexed="81"/>
            <rFont val="Tahoma"/>
            <family val="2"/>
          </rPr>
          <t xml:space="preserve">
ETF cost for commisions, spreads</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<sst xmlns="http://schemas.openxmlformats.org/spreadsheetml/2006/main" count="5107" uniqueCount="55">
  <si>
    <t>Trade Date</t>
  </si>
  <si>
    <t>VIX</t>
  </si>
  <si>
    <t>M1-M2 ER</t>
  </si>
  <si>
    <t>Med ER</t>
  </si>
  <si>
    <t>Med TR</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</si>
  <si>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</si>
  <si>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</si>
  <si>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</si>
  <si>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</si>
  <si>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</si>
  <si>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</si>
  <si>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</si>
  <si>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</si>
  <si>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</si>
  <si>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</si>
  <si>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VIXY w Fee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</si>
  <si>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</si>
  <si>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</si>
  <si>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</si>
  <si>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</si>
  <si>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</si>
  <si>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</si>
  <si>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</si>
  <si>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</si>
  <si>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</si>
  <si>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</si>
  <si>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</si>
  <si>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</si>
  <si>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</si>
  <si>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</si>
  <si>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</si>
  <si>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</si>
  <si>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</si>
  <si>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</si>
  <si>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</si>
  <si>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</si>
  <si>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</si>
  <si>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</si>
  <si>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</si>
  <si>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VIXY-IV</t>
  </si>
  <si>
    <t>ProShares VIX Short-Term Futures ETF</t>
  </si>
  <si>
    <t>VIXY</t>
  </si>
  <si>
    <t>Auction</t>
  </si>
  <si>
    <t>Discount</t>
  </si>
  <si>
    <t>Price per $100</t>
  </si>
  <si>
    <t>Rate %</t>
  </si>
  <si>
    <t>TBR</t>
  </si>
  <si>
    <t>VIX/VXV</t>
  </si>
  <si>
    <t>VIX3M</t>
  </si>
  <si>
    <t>Web data no funnies</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</si>
  <si>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</si>
  <si>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</si>
  <si>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(blank)</t>
  </si>
  <si>
    <t>Sum of VIXY % err</t>
  </si>
  <si>
    <t>© 2021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</si>
</sst>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0">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11" fontId="0" fillId="4" borderId="0" xfId="0" applyNumberFormat="1"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0" fontId="25" fillId="39" borderId="11" xfId="0"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haredStrings" Target="sharedStrings.xml"/><Relationship Id="rId5" Type="http://schemas.openxmlformats.org/officeDocument/2006/relationships/worksheet" Target="worksheets/sheet4.xml"/><Relationship Id="rId10" Type="http://schemas.openxmlformats.org/officeDocument/2006/relationships/styles" Target="styles.xml"/><Relationship Id="rId4" Type="http://schemas.openxmlformats.org/officeDocument/2006/relationships/chartsheet" Target="chartsheets/sheet1.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14-Jan-2021.xlsx]Sheet1!PivotTable1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Backtest-VIXY-product rev-L 14-Jan-2021.xlsx]Sheet1!PivotTable1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9" sqref="C9"/>
    </sheetView>
  </sheetViews>
  <sheetFormatPr defaultRowHeight="15" x14ac:dyDescent="0.25"/>
  <cols>
    <col min="3" max="3" width="82.42578125" customWidth="1"/>
  </cols>
  <sheetData>
    <row r="1" spans="1:3" ht="14.1" customHeight="1" x14ac:dyDescent="0.25">
      <c r="A1" s="4" t="s">
        <v>54</v>
      </c>
      <c r="C1" s="5"/>
    </row>
    <row r="2" spans="1:3" ht="14.1" customHeight="1" x14ac:dyDescent="0.25">
      <c r="A2" t="s">
        <v>51</v>
      </c>
      <c r="B2" s="6"/>
      <c r="C2" s="5" t="s">
        <v>9</v>
      </c>
    </row>
    <row r="3" spans="1:3" ht="14.1" customHeight="1" x14ac:dyDescent="0.25">
      <c r="C3" s="5"/>
    </row>
    <row r="4" spans="1:3" ht="14.1" customHeight="1" x14ac:dyDescent="0.25">
      <c r="A4" s="7"/>
      <c r="B4" s="8" t="s">
        <v>10</v>
      </c>
      <c r="C4" s="8"/>
    </row>
    <row r="5" spans="1:3" ht="14.1" customHeight="1" x14ac:dyDescent="0.25">
      <c r="A5" s="7"/>
      <c r="B5" s="8">
        <v>1</v>
      </c>
      <c r="C5" s="8" t="s">
        <v>11</v>
      </c>
    </row>
    <row r="6" spans="1:3" ht="45" x14ac:dyDescent="0.25">
      <c r="A6" s="7"/>
      <c r="B6" s="8">
        <v>2</v>
      </c>
      <c r="C6" s="8" t="s">
        <v>12</v>
      </c>
    </row>
    <row r="7" spans="1:3" ht="120" x14ac:dyDescent="0.25">
      <c r="A7" s="7"/>
      <c r="B7" s="8">
        <v>3</v>
      </c>
      <c r="C7" s="8" t="s">
        <v>20</v>
      </c>
    </row>
    <row r="8" spans="1:3" ht="60" x14ac:dyDescent="0.25">
      <c r="A8" s="7"/>
      <c r="B8" s="8">
        <v>4</v>
      </c>
      <c r="C8" s="8" t="s">
        <v>13</v>
      </c>
    </row>
    <row r="9" spans="1:3" ht="45" x14ac:dyDescent="0.25">
      <c r="A9" s="7"/>
      <c r="B9" s="8">
        <v>5</v>
      </c>
      <c r="C9" s="8" t="s">
        <v>17</v>
      </c>
    </row>
    <row r="10" spans="1:3" ht="75" x14ac:dyDescent="0.25">
      <c r="A10" s="7"/>
      <c r="B10" s="8">
        <v>6</v>
      </c>
      <c r="C10" s="8" t="s">
        <v>18</v>
      </c>
    </row>
    <row r="11" spans="1:3" ht="75" x14ac:dyDescent="0.25">
      <c r="A11" s="7"/>
      <c r="B11" s="8">
        <v>7</v>
      </c>
      <c r="C11" s="8" t="s">
        <v>19</v>
      </c>
    </row>
    <row r="12" spans="1:3" ht="30" x14ac:dyDescent="0.25">
      <c r="A12" s="7"/>
      <c r="B12" s="8">
        <v>8</v>
      </c>
      <c r="C12" s="8" t="s">
        <v>29</v>
      </c>
    </row>
    <row r="13" spans="1:3" ht="255" x14ac:dyDescent="0.25">
      <c r="A13" s="7"/>
      <c r="B13" s="8">
        <v>9</v>
      </c>
      <c r="C13" s="8" t="s">
        <v>50</v>
      </c>
    </row>
    <row r="14" spans="1:3" ht="105" x14ac:dyDescent="0.25">
      <c r="A14" s="7"/>
      <c r="B14" s="8">
        <v>10</v>
      </c>
      <c r="C14" s="8" t="s">
        <v>14</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B7" activePane="bottomRight" state="frozen"/>
      <selection activeCell="C9" sqref="C9"/>
      <selection pane="topRight" activeCell="C9" sqref="C9"/>
      <selection pane="bottomLeft" activeCell="C9" sqref="C9"/>
      <selection pane="bottomRight" activeCell="M1" sqref="M1:T1048576"/>
    </sheetView>
  </sheetViews>
  <sheetFormatPr defaultRowHeight="15" x14ac:dyDescent="0.25"/>
  <cols>
    <col min="1" max="1" width="12" style="1" customWidth="1"/>
    <col min="4" max="4" width="9.85546875" bestFit="1" customWidth="1"/>
    <col min="6" max="6" width="9.5703125" bestFit="1" customWidth="1"/>
    <col min="7" max="7" width="11.28515625" customWidth="1"/>
    <col min="8" max="10" width="12" bestFit="1" customWidth="1"/>
    <col min="11" max="12" width="12" customWidth="1"/>
    <col min="19" max="19" width="14.140625" customWidth="1"/>
    <col min="20" max="20" width="11.7109375" customWidth="1"/>
  </cols>
  <sheetData>
    <row r="1" spans="1:20" x14ac:dyDescent="0.25">
      <c r="A1" s="1" t="str">
        <f>Readme!A1</f>
        <v>© 2021 VH2 LLC </v>
      </c>
      <c r="C1" t="s">
        <v>8</v>
      </c>
      <c r="D1" s="13">
        <v>38072</v>
      </c>
      <c r="I1">
        <f>0.0085/365</f>
        <v>2.3287671232876714E-5</v>
      </c>
      <c r="J1" s="9">
        <v>0</v>
      </c>
      <c r="K1">
        <f>0.01/365</f>
        <v>2.7397260273972603E-5</v>
      </c>
    </row>
    <row r="2" spans="1:20" x14ac:dyDescent="0.25">
      <c r="F2">
        <v>39842</v>
      </c>
      <c r="I2">
        <v>19556</v>
      </c>
      <c r="J2" s="6">
        <v>42430</v>
      </c>
      <c r="M2" s="2"/>
      <c r="N2" s="2"/>
    </row>
    <row r="3" spans="1:20" x14ac:dyDescent="0.25">
      <c r="I3" t="s">
        <v>28</v>
      </c>
      <c r="J3" s="17">
        <f>-0.014/365</f>
        <v>-3.8356164383561644E-5</v>
      </c>
    </row>
    <row r="4" spans="1:20" x14ac:dyDescent="0.25">
      <c r="I4" s="9">
        <v>20</v>
      </c>
    </row>
    <row r="5" spans="1:20" x14ac:dyDescent="0.25">
      <c r="I5">
        <f>0.002/365</f>
        <v>5.4794520547945209E-6</v>
      </c>
    </row>
    <row r="6" spans="1:20" x14ac:dyDescent="0.25">
      <c r="A6" s="1" t="s">
        <v>0</v>
      </c>
      <c r="B6" t="s">
        <v>1</v>
      </c>
      <c r="C6" t="s">
        <v>48</v>
      </c>
      <c r="D6" t="s">
        <v>16</v>
      </c>
      <c r="E6" t="s">
        <v>2</v>
      </c>
      <c r="F6" t="s">
        <v>4</v>
      </c>
      <c r="G6" t="s">
        <v>3</v>
      </c>
      <c r="H6" t="s">
        <v>46</v>
      </c>
      <c r="I6" t="s">
        <v>15</v>
      </c>
      <c r="J6" t="s">
        <v>39</v>
      </c>
      <c r="K6" t="s">
        <v>30</v>
      </c>
      <c r="L6" t="s">
        <v>47</v>
      </c>
      <c r="M6" t="s">
        <v>5</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391120</v>
      </c>
      <c r="K7">
        <f>ROW()</f>
        <v>7</v>
      </c>
      <c r="L7">
        <f t="shared" ref="L7:L70" si="0">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f>I7*$E8/$E7*(1-(I$1+I$5+IF(AND(WEEKDAY(A8)&lt;&gt;1,WEEKDAY(A8)&lt;&gt;7),IF(A8&lt;J$2,J$1,J$3),0)))^($A8-$A7)</f>
        <v>378969.54341484024</v>
      </c>
      <c r="K8">
        <f>ROW()</f>
        <v>8</v>
      </c>
      <c r="L8">
        <f t="shared" si="0"/>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f>I8*$E9/$E8*(1-(I$1+I$5+IF(AND(WEEKDAY(A9)&lt;&gt;1,WEEKDAY(A9)&lt;&gt;7),IF(A9&lt;J$2,J$1,J$3),0)))^($A9-$A8)</f>
        <v>372295.15465545654</v>
      </c>
      <c r="K9">
        <f>ROW()</f>
        <v>9</v>
      </c>
      <c r="L9">
        <f t="shared" si="0"/>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f>I9*$E10/$E9*(1-(I$1+I$5+IF(AND(WEEKDAY(A10)&lt;&gt;1,WEEKDAY(A10)&lt;&gt;7),IF(A10&lt;J$2,J$1,J$3),0)))^($A10-$A9)</f>
        <v>375827.29053037649</v>
      </c>
      <c r="K10">
        <f>ROW()</f>
        <v>10</v>
      </c>
      <c r="L10">
        <f t="shared" si="0"/>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f>I10*$E11/$E10*(1-(I$1+I$5+IF(AND(WEEKDAY(A11)&lt;&gt;1,WEEKDAY(A11)&lt;&gt;7),IF(A11&lt;J$2,J$1,J$3),0)))^($A11-$A10)</f>
        <v>374863.05572835787</v>
      </c>
      <c r="K11">
        <f>ROW()</f>
        <v>11</v>
      </c>
      <c r="L11">
        <f t="shared" si="0"/>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f>I11*$E12/$E11*(1-(I$1+I$5+IF(AND(WEEKDAY(A12)&lt;&gt;1,WEEKDAY(A12)&lt;&gt;7),IF(A12&lt;J$2,J$1,J$3),0)))^($A12-$A11)</f>
        <v>357279.58883501566</v>
      </c>
      <c r="K12">
        <f>ROW()</f>
        <v>12</v>
      </c>
      <c r="L12">
        <f t="shared" si="0"/>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f>I12*$E13/$E12*(1-(I$1+I$5+IF(AND(WEEKDAY(A13)&lt;&gt;1,WEEKDAY(A13)&lt;&gt;7),IF(A13&lt;J$2,J$1,J$3),0)))^($A13-$A12)</f>
        <v>352528.67286938406</v>
      </c>
      <c r="K13">
        <f>ROW()</f>
        <v>13</v>
      </c>
      <c r="L13">
        <f t="shared" si="0"/>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f>I13*$E14/$E13*(1-(I$1+I$5+IF(AND(WEEKDAY(A14)&lt;&gt;1,WEEKDAY(A14)&lt;&gt;7),IF(A14&lt;J$2,J$1,J$3),0)))^($A14-$A13)</f>
        <v>358439.74784561252</v>
      </c>
      <c r="K14">
        <f>ROW()</f>
        <v>14</v>
      </c>
      <c r="L14">
        <f t="shared" si="0"/>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f>I14*$E15/$E14*(1-(I$1+I$5+IF(AND(WEEKDAY(A15)&lt;&gt;1,WEEKDAY(A15)&lt;&gt;7),IF(A15&lt;J$2,J$1,J$3),0)))^($A15-$A14)</f>
        <v>363863.67691504856</v>
      </c>
      <c r="K15">
        <f>ROW()</f>
        <v>15</v>
      </c>
      <c r="L15">
        <f t="shared" si="0"/>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f>I15*$E16/$E15*(1-(I$1+I$5+IF(AND(WEEKDAY(A16)&lt;&gt;1,WEEKDAY(A16)&lt;&gt;7),IF(A16&lt;J$2,J$1,J$3),0)))^($A16-$A15)</f>
        <v>363767.76296544133</v>
      </c>
      <c r="K16">
        <f>ROW()</f>
        <v>16</v>
      </c>
      <c r="L16">
        <f t="shared" si="0"/>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f>I16*$E17/$E16*(1-(I$1+I$5+IF(AND(WEEKDAY(A17)&lt;&gt;1,WEEKDAY(A17)&lt;&gt;7),IF(A17&lt;J$2,J$1,J$3),0)))^($A17-$A16)</f>
        <v>354378.94363630068</v>
      </c>
      <c r="K17">
        <f>ROW()</f>
        <v>17</v>
      </c>
      <c r="L17">
        <f t="shared" si="0"/>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f>I17*$E18/$E17*(1-(I$1+I$5+IF(AND(WEEKDAY(A18)&lt;&gt;1,WEEKDAY(A18)&lt;&gt;7),IF(A18&lt;J$2,J$1,J$3),0)))^($A18-$A17)</f>
        <v>367922.72186223319</v>
      </c>
      <c r="K18">
        <f>ROW()</f>
        <v>18</v>
      </c>
      <c r="L18">
        <f t="shared" si="0"/>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f>I18*$E19/$E18*(1-(I$1+I$5+IF(AND(WEEKDAY(A19)&lt;&gt;1,WEEKDAY(A19)&lt;&gt;7),IF(A19&lt;J$2,J$1,J$3),0)))^($A19-$A18)</f>
        <v>370855.00740335957</v>
      </c>
      <c r="K19">
        <f>ROW()</f>
        <v>19</v>
      </c>
      <c r="L19">
        <f t="shared" si="0"/>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f>I19*$E20/$E19*(1-(I$1+I$5+IF(AND(WEEKDAY(A20)&lt;&gt;1,WEEKDAY(A20)&lt;&gt;7),IF(A20&lt;J$2,J$1,J$3),0)))^($A20-$A19)</f>
        <v>368278.24118843232</v>
      </c>
      <c r="K20">
        <f>ROW()</f>
        <v>20</v>
      </c>
      <c r="L20">
        <f t="shared" si="0"/>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f>I20*$E21/$E20*(1-(I$1+I$5+IF(AND(WEEKDAY(A21)&lt;&gt;1,WEEKDAY(A21)&lt;&gt;7),IF(A21&lt;J$2,J$1,J$3),0)))^($A21-$A20)</f>
        <v>360579.878474692</v>
      </c>
      <c r="K21">
        <f>ROW()</f>
        <v>21</v>
      </c>
      <c r="L21">
        <f t="shared" si="0"/>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f>I21*$E22/$E21*(1-(I$1+I$5+IF(AND(WEEKDAY(A22)&lt;&gt;1,WEEKDAY(A22)&lt;&gt;7),IF(A22&lt;J$2,J$1,J$3),0)))^($A22-$A21)</f>
        <v>357204.84931501927</v>
      </c>
      <c r="K22">
        <f>ROW()</f>
        <v>22</v>
      </c>
      <c r="L22">
        <f t="shared" si="0"/>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f>I22*$E23/$E22*(1-(I$1+I$5+IF(AND(WEEKDAY(A23)&lt;&gt;1,WEEKDAY(A23)&lt;&gt;7),IF(A23&lt;J$2,J$1,J$3),0)))^($A23-$A22)</f>
        <v>362508.87299292197</v>
      </c>
      <c r="K23">
        <f>ROW()</f>
        <v>23</v>
      </c>
      <c r="L23">
        <f t="shared" si="0"/>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f>I23*$E24/$E23*(1-(I$1+I$5+IF(AND(WEEKDAY(A24)&lt;&gt;1,WEEKDAY(A24)&lt;&gt;7),IF(A24&lt;J$2,J$1,J$3),0)))^($A24-$A23)</f>
        <v>353601.61690471601</v>
      </c>
      <c r="K24">
        <f>ROW()</f>
        <v>24</v>
      </c>
      <c r="L24">
        <f t="shared" si="0"/>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f>I24*$E25/$E24*(1-(I$1+I$5+IF(AND(WEEKDAY(A25)&lt;&gt;1,WEEKDAY(A25)&lt;&gt;7),IF(A25&lt;J$2,J$1,J$3),0)))^($A25-$A24)</f>
        <v>328862.12805116893</v>
      </c>
      <c r="K25">
        <f>ROW()</f>
        <v>25</v>
      </c>
      <c r="L25">
        <f t="shared" si="0"/>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f>I25*$E26/$E25*(1-(I$1+I$5+IF(AND(WEEKDAY(A26)&lt;&gt;1,WEEKDAY(A26)&lt;&gt;7),IF(A26&lt;J$2,J$1,J$3),0)))^($A26-$A25)</f>
        <v>329285.07324133761</v>
      </c>
      <c r="K26">
        <f>ROW()</f>
        <v>26</v>
      </c>
      <c r="L26">
        <f t="shared" si="0"/>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f>I26*$E27/$E26*(1-(I$1+I$5+IF(AND(WEEKDAY(A27)&lt;&gt;1,WEEKDAY(A27)&lt;&gt;7),IF(A27&lt;J$2,J$1,J$3),0)))^($A27-$A26)</f>
        <v>325553.04568316141</v>
      </c>
      <c r="K27">
        <f>ROW()</f>
        <v>27</v>
      </c>
      <c r="L27">
        <f t="shared" si="0"/>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f>I27*$E28/$E27*(1-(I$1+I$5+IF(AND(WEEKDAY(A28)&lt;&gt;1,WEEKDAY(A28)&lt;&gt;7),IF(A28&lt;J$2,J$1,J$3),0)))^($A28-$A27)</f>
        <v>319924.44251711958</v>
      </c>
      <c r="K28">
        <f>ROW()</f>
        <v>28</v>
      </c>
      <c r="L28">
        <f t="shared" si="0"/>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f>I28*$E29/$E28*(1-(I$1+I$5+IF(AND(WEEKDAY(A29)&lt;&gt;1,WEEKDAY(A29)&lt;&gt;7),IF(A29&lt;J$2,J$1,J$3),0)))^($A29-$A28)</f>
        <v>330136.61465071101</v>
      </c>
      <c r="K29">
        <f>ROW()</f>
        <v>29</v>
      </c>
      <c r="L29">
        <f t="shared" si="0"/>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f>I29*$E30/$E29*(1-(I$1+I$5+IF(AND(WEEKDAY(A30)&lt;&gt;1,WEEKDAY(A30)&lt;&gt;7),IF(A30&lt;J$2,J$1,J$3),0)))^($A30-$A29)</f>
        <v>337322.19269373268</v>
      </c>
      <c r="K30">
        <f>ROW()</f>
        <v>30</v>
      </c>
      <c r="L30">
        <f t="shared" si="0"/>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f>I30*$E31/$E30*(1-(I$1+I$5+IF(AND(WEEKDAY(A31)&lt;&gt;1,WEEKDAY(A31)&lt;&gt;7),IF(A31&lt;J$2,J$1,J$3),0)))^($A31-$A30)</f>
        <v>344013.1537632941</v>
      </c>
      <c r="K31">
        <f>ROW()</f>
        <v>31</v>
      </c>
      <c r="L31">
        <f t="shared" si="0"/>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f>I31*$E32/$E31*(1-(I$1+I$5+IF(AND(WEEKDAY(A32)&lt;&gt;1,WEEKDAY(A32)&lt;&gt;7),IF(A32&lt;J$2,J$1,J$3),0)))^($A32-$A31)</f>
        <v>333958.51482116111</v>
      </c>
      <c r="K32">
        <f>ROW()</f>
        <v>32</v>
      </c>
      <c r="L32">
        <f t="shared" si="0"/>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f>I32*$E33/$E32*(1-(I$1+I$5+IF(AND(WEEKDAY(A33)&lt;&gt;1,WEEKDAY(A33)&lt;&gt;7),IF(A33&lt;J$2,J$1,J$3),0)))^($A33-$A32)</f>
        <v>329584.21604386193</v>
      </c>
      <c r="K33">
        <f>ROW()</f>
        <v>33</v>
      </c>
      <c r="L33">
        <f t="shared" si="0"/>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f>I33*$E34/$E33*(1-(I$1+I$5+IF(AND(WEEKDAY(A34)&lt;&gt;1,WEEKDAY(A34)&lt;&gt;7),IF(A34&lt;J$2,J$1,J$3),0)))^($A34-$A33)</f>
        <v>319645.06920074276</v>
      </c>
      <c r="K34">
        <f>ROW()</f>
        <v>34</v>
      </c>
      <c r="L34">
        <f t="shared" si="0"/>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f>I34*$E35/$E34*(1-(I$1+I$5+IF(AND(WEEKDAY(A35)&lt;&gt;1,WEEKDAY(A35)&lt;&gt;7),IF(A35&lt;J$2,J$1,J$3),0)))^($A35-$A34)</f>
        <v>332698.71506973956</v>
      </c>
      <c r="K35">
        <f>ROW()</f>
        <v>35</v>
      </c>
      <c r="L35">
        <f t="shared" si="0"/>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f>I35*$E36/$E35*(1-(I$1+I$5+IF(AND(WEEKDAY(A36)&lt;&gt;1,WEEKDAY(A36)&lt;&gt;7),IF(A36&lt;J$2,J$1,J$3),0)))^($A36-$A35)</f>
        <v>343541.96950313624</v>
      </c>
      <c r="K36">
        <f>ROW()</f>
        <v>36</v>
      </c>
      <c r="L36">
        <f t="shared" si="0"/>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f>I36*$E37/$E36*(1-(I$1+I$5+IF(AND(WEEKDAY(A37)&lt;&gt;1,WEEKDAY(A37)&lt;&gt;7),IF(A37&lt;J$2,J$1,J$3),0)))^($A37-$A36)</f>
        <v>356453.58241585543</v>
      </c>
      <c r="K37">
        <f>ROW()</f>
        <v>37</v>
      </c>
      <c r="L37">
        <f t="shared" si="0"/>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f>I37*$E38/$E37*(1-(I$1+I$5+IF(AND(WEEKDAY(A38)&lt;&gt;1,WEEKDAY(A38)&lt;&gt;7),IF(A38&lt;J$2,J$1,J$3),0)))^($A38-$A37)</f>
        <v>345575.93704464618</v>
      </c>
      <c r="K38">
        <f>ROW()</f>
        <v>38</v>
      </c>
      <c r="L38">
        <f t="shared" si="0"/>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f>I38*$E39/$E38*(1-(I$1+I$5+IF(AND(WEEKDAY(A39)&lt;&gt;1,WEEKDAY(A39)&lt;&gt;7),IF(A39&lt;J$2,J$1,J$3),0)))^($A39-$A38)</f>
        <v>340004.45621211285</v>
      </c>
      <c r="K39">
        <f>ROW()</f>
        <v>39</v>
      </c>
      <c r="L39">
        <f t="shared" si="0"/>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f>I39*$E40/$E39*(1-(I$1+I$5+IF(AND(WEEKDAY(A40)&lt;&gt;1,WEEKDAY(A40)&lt;&gt;7),IF(A40&lt;J$2,J$1,J$3),0)))^($A40-$A39)</f>
        <v>340205.76752708998</v>
      </c>
      <c r="K40">
        <f>ROW()</f>
        <v>40</v>
      </c>
      <c r="L40">
        <f t="shared" si="0"/>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f>I40*$E41/$E40*(1-(I$1+I$5+IF(AND(WEEKDAY(A41)&lt;&gt;1,WEEKDAY(A41)&lt;&gt;7),IF(A41&lt;J$2,J$1,J$3),0)))^($A41-$A40)</f>
        <v>341984.63818258437</v>
      </c>
      <c r="K41">
        <f>ROW()</f>
        <v>41</v>
      </c>
      <c r="L41">
        <f t="shared" si="0"/>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f>I41*$E42/$E41*(1-(I$1+I$5+IF(AND(WEEKDAY(A42)&lt;&gt;1,WEEKDAY(A42)&lt;&gt;7),IF(A42&lt;J$2,J$1,J$3),0)))^($A42-$A41)</f>
        <v>351886.12759441917</v>
      </c>
      <c r="K42">
        <f>ROW()</f>
        <v>42</v>
      </c>
      <c r="L42">
        <f t="shared" si="0"/>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f>I42*$E43/$E42*(1-(I$1+I$5+IF(AND(WEEKDAY(A43)&lt;&gt;1,WEEKDAY(A43)&lt;&gt;7),IF(A43&lt;J$2,J$1,J$3),0)))^($A43-$A42)</f>
        <v>349450.83907502232</v>
      </c>
      <c r="K43">
        <f>ROW()</f>
        <v>43</v>
      </c>
      <c r="L43">
        <f t="shared" si="0"/>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f>I43*$E44/$E43*(1-(I$1+I$5+IF(AND(WEEKDAY(A44)&lt;&gt;1,WEEKDAY(A44)&lt;&gt;7),IF(A44&lt;J$2,J$1,J$3),0)))^($A44-$A43)</f>
        <v>333770.79348769767</v>
      </c>
      <c r="K44">
        <f>ROW()</f>
        <v>44</v>
      </c>
      <c r="L44">
        <f t="shared" si="0"/>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f>I44*$E45/$E44*(1-(I$1+I$5+IF(AND(WEEKDAY(A45)&lt;&gt;1,WEEKDAY(A45)&lt;&gt;7),IF(A45&lt;J$2,J$1,J$3),0)))^($A45-$A44)</f>
        <v>336628.3343491538</v>
      </c>
      <c r="K45">
        <f>ROW()</f>
        <v>45</v>
      </c>
      <c r="L45">
        <f t="shared" si="0"/>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f>I45*$E46/$E45*(1-(I$1+I$5+IF(AND(WEEKDAY(A46)&lt;&gt;1,WEEKDAY(A46)&lt;&gt;7),IF(A46&lt;J$2,J$1,J$3),0)))^($A46-$A45)</f>
        <v>333981.90291335905</v>
      </c>
      <c r="K46">
        <f>ROW()</f>
        <v>46</v>
      </c>
      <c r="L46">
        <f t="shared" si="0"/>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f>I46*$E47/$E46*(1-(I$1+I$5+IF(AND(WEEKDAY(A47)&lt;&gt;1,WEEKDAY(A47)&lt;&gt;7),IF(A47&lt;J$2,J$1,J$3),0)))^($A47-$A46)</f>
        <v>325653.79660842672</v>
      </c>
      <c r="K47">
        <f>ROW()</f>
        <v>47</v>
      </c>
      <c r="L47">
        <f t="shared" si="0"/>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f>I47*$E48/$E47*(1-(I$1+I$5+IF(AND(WEEKDAY(A48)&lt;&gt;1,WEEKDAY(A48)&lt;&gt;7),IF(A48&lt;J$2,J$1,J$3),0)))^($A48-$A47)</f>
        <v>304565.06675640983</v>
      </c>
      <c r="K48">
        <f>ROW()</f>
        <v>48</v>
      </c>
      <c r="L48">
        <f t="shared" si="0"/>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f>I48*$E49/$E48*(1-(I$1+I$5+IF(AND(WEEKDAY(A49)&lt;&gt;1,WEEKDAY(A49)&lt;&gt;7),IF(A49&lt;J$2,J$1,J$3),0)))^($A49-$A48)</f>
        <v>306359.65928749734</v>
      </c>
      <c r="K49">
        <f>ROW()</f>
        <v>49</v>
      </c>
      <c r="L49">
        <f t="shared" si="0"/>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f>I49*$E50/$E49*(1-(I$1+I$5+IF(AND(WEEKDAY(A50)&lt;&gt;1,WEEKDAY(A50)&lt;&gt;7),IF(A50&lt;J$2,J$1,J$3),0)))^($A50-$A49)</f>
        <v>302270.76441648154</v>
      </c>
      <c r="K50">
        <f>ROW()</f>
        <v>50</v>
      </c>
      <c r="L50">
        <f t="shared" si="0"/>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f>I50*$E51/$E50*(1-(I$1+I$5+IF(AND(WEEKDAY(A51)&lt;&gt;1,WEEKDAY(A51)&lt;&gt;7),IF(A51&lt;J$2,J$1,J$3),0)))^($A51-$A50)</f>
        <v>305751.73285712535</v>
      </c>
      <c r="K51">
        <f>ROW()</f>
        <v>51</v>
      </c>
      <c r="L51">
        <f t="shared" si="0"/>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f>I51*$E52/$E51*(1-(I$1+I$5+IF(AND(WEEKDAY(A52)&lt;&gt;1,WEEKDAY(A52)&lt;&gt;7),IF(A52&lt;J$2,J$1,J$3),0)))^($A52-$A51)</f>
        <v>306671.08354182664</v>
      </c>
      <c r="K52">
        <f>ROW()</f>
        <v>52</v>
      </c>
      <c r="L52">
        <f t="shared" si="0"/>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f>I52*$E53/$E52*(1-(I$1+I$5+IF(AND(WEEKDAY(A53)&lt;&gt;1,WEEKDAY(A53)&lt;&gt;7),IF(A53&lt;J$2,J$1,J$3),0)))^($A53-$A52)</f>
        <v>306576.50670394808</v>
      </c>
      <c r="K53">
        <f>ROW()</f>
        <v>53</v>
      </c>
      <c r="L53">
        <f t="shared" si="0"/>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f>I53*$E54/$E53*(1-(I$1+I$5+IF(AND(WEEKDAY(A54)&lt;&gt;1,WEEKDAY(A54)&lt;&gt;7),IF(A54&lt;J$2,J$1,J$3),0)))^($A54-$A53)</f>
        <v>308375.50192416145</v>
      </c>
      <c r="K54">
        <f>ROW()</f>
        <v>54</v>
      </c>
      <c r="L54">
        <f t="shared" si="0"/>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f>I54*$E55/$E54*(1-(I$1+I$5+IF(AND(WEEKDAY(A55)&lt;&gt;1,WEEKDAY(A55)&lt;&gt;7),IF(A55&lt;J$2,J$1,J$3),0)))^($A55-$A54)</f>
        <v>308119.80953721592</v>
      </c>
      <c r="K55">
        <f>ROW()</f>
        <v>55</v>
      </c>
      <c r="L55">
        <f t="shared" si="0"/>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f>I55*$E56/$E55*(1-(I$1+I$5+IF(AND(WEEKDAY(A56)&lt;&gt;1,WEEKDAY(A56)&lt;&gt;7),IF(A56&lt;J$2,J$1,J$3),0)))^($A56-$A55)</f>
        <v>299128.44396200153</v>
      </c>
      <c r="K56">
        <f>ROW()</f>
        <v>56</v>
      </c>
      <c r="L56">
        <f t="shared" si="0"/>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f>I56*$E57/$E56*(1-(I$1+I$5+IF(AND(WEEKDAY(A57)&lt;&gt;1,WEEKDAY(A57)&lt;&gt;7),IF(A57&lt;J$2,J$1,J$3),0)))^($A57-$A56)</f>
        <v>293077.39474885224</v>
      </c>
      <c r="K57">
        <f>ROW()</f>
        <v>57</v>
      </c>
      <c r="L57">
        <f t="shared" si="0"/>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f>I57*$E58/$E57*(1-(I$1+I$5+IF(AND(WEEKDAY(A58)&lt;&gt;1,WEEKDAY(A58)&lt;&gt;7),IF(A58&lt;J$2,J$1,J$3),0)))^($A58-$A57)</f>
        <v>294848.31971517607</v>
      </c>
      <c r="K58">
        <f>ROW()</f>
        <v>58</v>
      </c>
      <c r="L58">
        <f t="shared" si="0"/>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f>I58*$E59/$E58*(1-(I$1+I$5+IF(AND(WEEKDAY(A59)&lt;&gt;1,WEEKDAY(A59)&lt;&gt;7),IF(A59&lt;J$2,J$1,J$3),0)))^($A59-$A58)</f>
        <v>289418.13821778167</v>
      </c>
      <c r="K59">
        <f>ROW()</f>
        <v>59</v>
      </c>
      <c r="L59">
        <f t="shared" si="0"/>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f>I59*$E60/$E59*(1-(I$1+I$5+IF(AND(WEEKDAY(A60)&lt;&gt;1,WEEKDAY(A60)&lt;&gt;7),IF(A60&lt;J$2,J$1,J$3),0)))^($A60-$A59)</f>
        <v>289384.83674574218</v>
      </c>
      <c r="K60">
        <f>ROW()</f>
        <v>60</v>
      </c>
      <c r="L60">
        <f t="shared" si="0"/>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f>I60*$E61/$E60*(1-(I$1+I$5+IF(AND(WEEKDAY(A61)&lt;&gt;1,WEEKDAY(A61)&lt;&gt;7),IF(A61&lt;J$2,J$1,J$3),0)))^($A61-$A60)</f>
        <v>283430.67262485938</v>
      </c>
      <c r="K61">
        <f>ROW()</f>
        <v>61</v>
      </c>
      <c r="L61">
        <f t="shared" si="0"/>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f>I61*$E62/$E61*(1-(I$1+I$5+IF(AND(WEEKDAY(A62)&lt;&gt;1,WEEKDAY(A62)&lt;&gt;7),IF(A62&lt;J$2,J$1,J$3),0)))^($A62-$A61)</f>
        <v>281284.10145378887</v>
      </c>
      <c r="K62">
        <f>ROW()</f>
        <v>62</v>
      </c>
      <c r="L62">
        <f t="shared" si="0"/>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f>I62*$E63/$E62*(1-(I$1+I$5+IF(AND(WEEKDAY(A63)&lt;&gt;1,WEEKDAY(A63)&lt;&gt;7),IF(A63&lt;J$2,J$1,J$3),0)))^($A63-$A62)</f>
        <v>281852.2867384784</v>
      </c>
      <c r="K63">
        <f>ROW()</f>
        <v>63</v>
      </c>
      <c r="L63">
        <f t="shared" si="0"/>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f>I63*$E64/$E63*(1-(I$1+I$5+IF(AND(WEEKDAY(A64)&lt;&gt;1,WEEKDAY(A64)&lt;&gt;7),IF(A64&lt;J$2,J$1,J$3),0)))^($A64-$A63)</f>
        <v>279826.8525568631</v>
      </c>
      <c r="K64">
        <f>ROW()</f>
        <v>64</v>
      </c>
      <c r="L64">
        <f t="shared" si="0"/>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f>I64*$E65/$E64*(1-(I$1+I$5+IF(AND(WEEKDAY(A65)&lt;&gt;1,WEEKDAY(A65)&lt;&gt;7),IF(A65&lt;J$2,J$1,J$3),0)))^($A65-$A64)</f>
        <v>283182.00632070465</v>
      </c>
      <c r="K65">
        <f>ROW()</f>
        <v>65</v>
      </c>
      <c r="L65">
        <f t="shared" si="0"/>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f>I65*$E66/$E65*(1-(I$1+I$5+IF(AND(WEEKDAY(A66)&lt;&gt;1,WEEKDAY(A66)&lt;&gt;7),IF(A66&lt;J$2,J$1,J$3),0)))^($A66-$A65)</f>
        <v>275481.94768914458</v>
      </c>
      <c r="K66">
        <f>ROW()</f>
        <v>66</v>
      </c>
      <c r="L66">
        <f t="shared" si="0"/>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f>I66*$E67/$E66*(1-(I$1+I$5+IF(AND(WEEKDAY(A67)&lt;&gt;1,WEEKDAY(A67)&lt;&gt;7),IF(A67&lt;J$2,J$1,J$3),0)))^($A67-$A66)</f>
        <v>260557.89715400836</v>
      </c>
      <c r="K67">
        <f>ROW()</f>
        <v>67</v>
      </c>
      <c r="L67">
        <f t="shared" si="0"/>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f>I67*$E68/$E67*(1-(I$1+I$5+IF(AND(WEEKDAY(A68)&lt;&gt;1,WEEKDAY(A68)&lt;&gt;7),IF(A68&lt;J$2,J$1,J$3),0)))^($A68-$A67)</f>
        <v>264944.46683141618</v>
      </c>
      <c r="K68">
        <f>ROW()</f>
        <v>68</v>
      </c>
      <c r="L68">
        <f t="shared" si="0"/>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f>I68*$E69/$E68*(1-(I$1+I$5+IF(AND(WEEKDAY(A69)&lt;&gt;1,WEEKDAY(A69)&lt;&gt;7),IF(A69&lt;J$2,J$1,J$3),0)))^($A69-$A68)</f>
        <v>267660.8136914451</v>
      </c>
      <c r="K69">
        <f>ROW()</f>
        <v>69</v>
      </c>
      <c r="L69">
        <f t="shared" si="0"/>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f>I69*$E70/$E69*(1-(I$1+I$5+IF(AND(WEEKDAY(A70)&lt;&gt;1,WEEKDAY(A70)&lt;&gt;7),IF(A70&lt;J$2,J$1,J$3),0)))^($A70-$A69)</f>
        <v>269562.2782216873</v>
      </c>
      <c r="K70">
        <f>ROW()</f>
        <v>70</v>
      </c>
      <c r="L70">
        <f t="shared" si="0"/>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f>I70*$E71/$E70*(1-(I$1+I$5+IF(AND(WEEKDAY(A71)&lt;&gt;1,WEEKDAY(A71)&lt;&gt;7),IF(A71&lt;J$2,J$1,J$3),0)))^($A71-$A70)</f>
        <v>265337.6235250656</v>
      </c>
      <c r="K71">
        <f>ROW()</f>
        <v>71</v>
      </c>
      <c r="L71">
        <f t="shared" ref="L71:L134" si="1">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f>I71*$E72/$E71*(1-(I$1+I$5+IF(AND(WEEKDAY(A72)&lt;&gt;1,WEEKDAY(A72)&lt;&gt;7),IF(A72&lt;J$2,J$1,J$3),0)))^($A72-$A71)</f>
        <v>259488.21942282803</v>
      </c>
      <c r="K72">
        <f>ROW()</f>
        <v>72</v>
      </c>
      <c r="L72">
        <f t="shared" si="1"/>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f>I72*$E73/$E72*(1-(I$1+I$5+IF(AND(WEEKDAY(A73)&lt;&gt;1,WEEKDAY(A73)&lt;&gt;7),IF(A73&lt;J$2,J$1,J$3),0)))^($A73-$A72)</f>
        <v>262585.70599532936</v>
      </c>
      <c r="K73">
        <f>ROW()</f>
        <v>73</v>
      </c>
      <c r="L73">
        <f t="shared" si="1"/>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f>I73*$E74/$E73*(1-(I$1+I$5+IF(AND(WEEKDAY(A74)&lt;&gt;1,WEEKDAY(A74)&lt;&gt;7),IF(A74&lt;J$2,J$1,J$3),0)))^($A74-$A73)</f>
        <v>261867.94341171414</v>
      </c>
      <c r="K74">
        <f>ROW()</f>
        <v>74</v>
      </c>
      <c r="L74">
        <f t="shared" si="1"/>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f>I74*$E75/$E74*(1-(I$1+I$5+IF(AND(WEEKDAY(A75)&lt;&gt;1,WEEKDAY(A75)&lt;&gt;7),IF(A75&lt;J$2,J$1,J$3),0)))^($A75-$A74)</f>
        <v>269601.06958031218</v>
      </c>
      <c r="K75">
        <f>ROW()</f>
        <v>75</v>
      </c>
      <c r="L75">
        <f t="shared" si="1"/>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f>I75*$E76/$E75*(1-(I$1+I$5+IF(AND(WEEKDAY(A76)&lt;&gt;1,WEEKDAY(A76)&lt;&gt;7),IF(A76&lt;J$2,J$1,J$3),0)))^($A76-$A75)</f>
        <v>264353.53715745074</v>
      </c>
      <c r="K76">
        <f>ROW()</f>
        <v>76</v>
      </c>
      <c r="L76">
        <f t="shared" si="1"/>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f>I76*$E77/$E76*(1-(I$1+I$5+IF(AND(WEEKDAY(A77)&lt;&gt;1,WEEKDAY(A77)&lt;&gt;7),IF(A77&lt;J$2,J$1,J$3),0)))^($A77-$A76)</f>
        <v>269628.48956832138</v>
      </c>
      <c r="K77">
        <f>ROW()</f>
        <v>77</v>
      </c>
      <c r="L77">
        <f t="shared" si="1"/>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f>I77*$E78/$E77*(1-(I$1+I$5+IF(AND(WEEKDAY(A78)&lt;&gt;1,WEEKDAY(A78)&lt;&gt;7),IF(A78&lt;J$2,J$1,J$3),0)))^($A78-$A77)</f>
        <v>271753.346635486</v>
      </c>
      <c r="K78">
        <f>ROW()</f>
        <v>78</v>
      </c>
      <c r="L78">
        <f t="shared" si="1"/>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f>I78*$E79/$E78*(1-(I$1+I$5+IF(AND(WEEKDAY(A79)&lt;&gt;1,WEEKDAY(A79)&lt;&gt;7),IF(A79&lt;J$2,J$1,J$3),0)))^($A79-$A78)</f>
        <v>270734.80177569191</v>
      </c>
      <c r="K79">
        <f>ROW()</f>
        <v>79</v>
      </c>
      <c r="L79">
        <f t="shared" si="1"/>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f>I79*$E80/$E79*(1-(I$1+I$5+IF(AND(WEEKDAY(A80)&lt;&gt;1,WEEKDAY(A80)&lt;&gt;7),IF(A80&lt;J$2,J$1,J$3),0)))^($A80-$A79)</f>
        <v>266866.2974003377</v>
      </c>
      <c r="K80">
        <f>ROW()</f>
        <v>80</v>
      </c>
      <c r="L80">
        <f t="shared" si="1"/>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f>I80*$E81/$E80*(1-(I$1+I$5+IF(AND(WEEKDAY(A81)&lt;&gt;1,WEEKDAY(A81)&lt;&gt;7),IF(A81&lt;J$2,J$1,J$3),0)))^($A81-$A80)</f>
        <v>266148.51134456618</v>
      </c>
      <c r="K81">
        <f>ROW()</f>
        <v>81</v>
      </c>
      <c r="L81">
        <f t="shared" si="1"/>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f>I81*$E82/$E81*(1-(I$1+I$5+IF(AND(WEEKDAY(A82)&lt;&gt;1,WEEKDAY(A82)&lt;&gt;7),IF(A82&lt;J$2,J$1,J$3),0)))^($A82-$A81)</f>
        <v>267362.58492834755</v>
      </c>
      <c r="K82">
        <f>ROW()</f>
        <v>82</v>
      </c>
      <c r="L82">
        <f t="shared" si="1"/>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f>I82*$E83/$E82*(1-(I$1+I$5+IF(AND(WEEKDAY(A83)&lt;&gt;1,WEEKDAY(A83)&lt;&gt;7),IF(A83&lt;J$2,J$1,J$3),0)))^($A83-$A82)</f>
        <v>269087.47506983002</v>
      </c>
      <c r="K83">
        <f>ROW()</f>
        <v>83</v>
      </c>
      <c r="L83">
        <f t="shared" si="1"/>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f>I83*$E84/$E83*(1-(I$1+I$5+IF(AND(WEEKDAY(A84)&lt;&gt;1,WEEKDAY(A84)&lt;&gt;7),IF(A84&lt;J$2,J$1,J$3),0)))^($A84-$A83)</f>
        <v>270323.29644171736</v>
      </c>
      <c r="K84">
        <f>ROW()</f>
        <v>84</v>
      </c>
      <c r="L84">
        <f t="shared" si="1"/>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f>I84*$E85/$E84*(1-(I$1+I$5+IF(AND(WEEKDAY(A85)&lt;&gt;1,WEEKDAY(A85)&lt;&gt;7),IF(A85&lt;J$2,J$1,J$3),0)))^($A85-$A84)</f>
        <v>263464.64740711974</v>
      </c>
      <c r="K85">
        <f>ROW()</f>
        <v>85</v>
      </c>
      <c r="L85">
        <f t="shared" si="1"/>
        <v>0.8060295790671218</v>
      </c>
    </row>
    <row r="86" spans="1:12" x14ac:dyDescent="0.25">
      <c r="A86" s="1">
        <v>38189</v>
      </c>
      <c r="B86" s="10">
        <v>16.41</v>
      </c>
      <c r="C86" s="10">
        <v>19.3</v>
      </c>
      <c r="D86">
        <v>416473.83</v>
      </c>
      <c r="E86">
        <v>433109.1</v>
      </c>
      <c r="F86">
        <v>175616.76</v>
      </c>
      <c r="G86">
        <v>182612.24</v>
      </c>
      <c r="H86">
        <f>(1/(1-91/360*VLOOKUP($A86,Tbills!$B$4:$C$974,2,1)/100))^((1)/91)-1</f>
        <v>3.700737132739107E-5</v>
      </c>
      <c r="I86">
        <f>I85*$E86/$E85*(1-(I$1+I$5+IF(AND(WEEKDAY(A86)&lt;&gt;1,WEEKDAY(A86)&lt;&gt;7),IF(A86&lt;J$2,J$1,J$3),0)))^($A86-$A85)</f>
        <v>273860.02767763421</v>
      </c>
      <c r="K86">
        <f>ROW()</f>
        <v>86</v>
      </c>
      <c r="L86">
        <f t="shared" si="1"/>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f>I86*$E87/$E86*(1-(I$1+I$5+IF(AND(WEEKDAY(A87)&lt;&gt;1,WEEKDAY(A87)&lt;&gt;7),IF(A87&lt;J$2,J$1,J$3),0)))^($A87-$A86)</f>
        <v>265014.94738604134</v>
      </c>
      <c r="K87">
        <f>ROW()</f>
        <v>87</v>
      </c>
      <c r="L87">
        <f t="shared" si="1"/>
        <v>0.84179583110636025</v>
      </c>
    </row>
    <row r="88" spans="1:12" x14ac:dyDescent="0.25">
      <c r="A88" s="1">
        <v>38191</v>
      </c>
      <c r="B88" s="10">
        <v>16.5</v>
      </c>
      <c r="C88" s="10">
        <v>19.13</v>
      </c>
      <c r="D88">
        <v>404691.27</v>
      </c>
      <c r="E88">
        <v>420824.3</v>
      </c>
      <c r="F88">
        <v>177229.36</v>
      </c>
      <c r="G88">
        <v>184275.51</v>
      </c>
      <c r="H88">
        <f>(1/(1-91/360*VLOOKUP($A88,Tbills!$B$4:$C$974,2,1)/100))^((1)/91)-1</f>
        <v>3.700737132739107E-5</v>
      </c>
      <c r="I88">
        <f>I87*$E88/$E87*(1-(I$1+I$5+IF(AND(WEEKDAY(A88)&lt;&gt;1,WEEKDAY(A88)&lt;&gt;7),IF(A88&lt;J$2,J$1,J$3),0)))^($A88-$A87)</f>
        <v>266076.89354506572</v>
      </c>
      <c r="K88">
        <f>ROW()</f>
        <v>88</v>
      </c>
      <c r="L88">
        <f t="shared" si="1"/>
        <v>0.86251960271824368</v>
      </c>
    </row>
    <row r="89" spans="1:12" x14ac:dyDescent="0.25">
      <c r="A89" s="1">
        <v>38194</v>
      </c>
      <c r="B89" s="10">
        <v>17.3</v>
      </c>
      <c r="C89" s="10">
        <v>19.27</v>
      </c>
      <c r="D89">
        <v>407516.94</v>
      </c>
      <c r="E89">
        <v>423715.9</v>
      </c>
      <c r="F89">
        <v>179001.75</v>
      </c>
      <c r="G89">
        <v>186097.9</v>
      </c>
      <c r="H89">
        <f>(1/(1-91/360*VLOOKUP($A89,Tbills!$B$4:$C$974,2,1)/100))^((1)/91)-1</f>
        <v>3.9655582489528385E-5</v>
      </c>
      <c r="I89">
        <f>I88*$E89/$E88*(1-(I$1+I$5+IF(AND(WEEKDAY(A89)&lt;&gt;1,WEEKDAY(A89)&lt;&gt;7),IF(A89&lt;J$2,J$1,J$3),0)))^($A89-$A88)</f>
        <v>267882.06145392702</v>
      </c>
      <c r="K89">
        <f>ROW()</f>
        <v>89</v>
      </c>
      <c r="L89">
        <f t="shared" si="1"/>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f>I89*$E90/$E89*(1-(I$1+I$5+IF(AND(WEEKDAY(A90)&lt;&gt;1,WEEKDAY(A90)&lt;&gt;7),IF(A90&lt;J$2,J$1,J$3),0)))^($A90-$A89)</f>
        <v>259878.19171330586</v>
      </c>
      <c r="K90">
        <f>ROW()</f>
        <v>90</v>
      </c>
      <c r="L90">
        <f t="shared" si="1"/>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f>I90*$E91/$E90*(1-(I$1+I$5+IF(AND(WEEKDAY(A91)&lt;&gt;1,WEEKDAY(A91)&lt;&gt;7),IF(A91&lt;J$2,J$1,J$3),0)))^($A91-$A90)</f>
        <v>255619.59069991269</v>
      </c>
      <c r="K91">
        <f>ROW()</f>
        <v>91</v>
      </c>
      <c r="L91">
        <f t="shared" si="1"/>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f>I91*$E92/$E91*(1-(I$1+I$5+IF(AND(WEEKDAY(A92)&lt;&gt;1,WEEKDAY(A92)&lt;&gt;7),IF(A92&lt;J$2,J$1,J$3),0)))^($A92-$A91)</f>
        <v>250753.10940137657</v>
      </c>
      <c r="K92">
        <f>ROW()</f>
        <v>92</v>
      </c>
      <c r="L92">
        <f t="shared" si="1"/>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f>I92*$E93/$E92*(1-(I$1+I$5+IF(AND(WEEKDAY(A93)&lt;&gt;1,WEEKDAY(A93)&lt;&gt;7),IF(A93&lt;J$2,J$1,J$3),0)))^($A93-$A92)</f>
        <v>249470.08816322699</v>
      </c>
      <c r="K93">
        <f>ROW()</f>
        <v>93</v>
      </c>
      <c r="L93">
        <f t="shared" si="1"/>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f>I93*$E94/$E93*(1-(I$1+I$5+IF(AND(WEEKDAY(A94)&lt;&gt;1,WEEKDAY(A94)&lt;&gt;7),IF(A94&lt;J$2,J$1,J$3),0)))^($A94-$A93)</f>
        <v>245725.28747626237</v>
      </c>
      <c r="K94">
        <f>ROW()</f>
        <v>94</v>
      </c>
      <c r="L94">
        <f t="shared" si="1"/>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f>I94*$E95/$E94*(1-(I$1+I$5+IF(AND(WEEKDAY(A95)&lt;&gt;1,WEEKDAY(A95)&lt;&gt;7),IF(A95&lt;J$2,J$1,J$3),0)))^($A95-$A94)</f>
        <v>246271.50591162682</v>
      </c>
      <c r="K95">
        <f>ROW()</f>
        <v>95</v>
      </c>
      <c r="L95">
        <f t="shared" si="1"/>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f>I95*$E96/$E95*(1-(I$1+I$5+IF(AND(WEEKDAY(A96)&lt;&gt;1,WEEKDAY(A96)&lt;&gt;7),IF(A96&lt;J$2,J$1,J$3),0)))^($A96-$A95)</f>
        <v>245144.0682805301</v>
      </c>
      <c r="K96">
        <f>ROW()</f>
        <v>96</v>
      </c>
      <c r="L96">
        <f t="shared" si="1"/>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f>I96*$E97/$E96*(1-(I$1+I$5+IF(AND(WEEKDAY(A97)&lt;&gt;1,WEEKDAY(A97)&lt;&gt;7),IF(A97&lt;J$2,J$1,J$3),0)))^($A97-$A96)</f>
        <v>252985.64593856203</v>
      </c>
      <c r="K97">
        <f>ROW()</f>
        <v>97</v>
      </c>
      <c r="L97">
        <f t="shared" si="1"/>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f>I97*$E98/$E97*(1-(I$1+I$5+IF(AND(WEEKDAY(A98)&lt;&gt;1,WEEKDAY(A98)&lt;&gt;7),IF(A98&lt;J$2,J$1,J$3),0)))^($A98-$A97)</f>
        <v>260044.98133880043</v>
      </c>
      <c r="K98">
        <f>ROW()</f>
        <v>98</v>
      </c>
      <c r="L98">
        <f t="shared" si="1"/>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f>I98*$E99/$E98*(1-(I$1+I$5+IF(AND(WEEKDAY(A99)&lt;&gt;1,WEEKDAY(A99)&lt;&gt;7),IF(A99&lt;J$2,J$1,J$3),0)))^($A99-$A98)</f>
        <v>254593.0323650928</v>
      </c>
      <c r="K99">
        <f>ROW()</f>
        <v>99</v>
      </c>
      <c r="L99">
        <f t="shared" si="1"/>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f>I99*$E100/$E99*(1-(I$1+I$5+IF(AND(WEEKDAY(A100)&lt;&gt;1,WEEKDAY(A100)&lt;&gt;7),IF(A100&lt;J$2,J$1,J$3),0)))^($A100-$A99)</f>
        <v>245434.46686335938</v>
      </c>
      <c r="K100">
        <f>ROW()</f>
        <v>100</v>
      </c>
      <c r="L100">
        <f t="shared" si="1"/>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f>I100*$E101/$E100*(1-(I$1+I$5+IF(AND(WEEKDAY(A101)&lt;&gt;1,WEEKDAY(A101)&lt;&gt;7),IF(A101&lt;J$2,J$1,J$3),0)))^($A101-$A100)</f>
        <v>247461.55117570105</v>
      </c>
      <c r="K101">
        <f>ROW()</f>
        <v>101</v>
      </c>
      <c r="L101">
        <f t="shared" si="1"/>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f>I101*$E102/$E101*(1-(I$1+I$5+IF(AND(WEEKDAY(A102)&lt;&gt;1,WEEKDAY(A102)&lt;&gt;7),IF(A102&lt;J$2,J$1,J$3),0)))^($A102-$A101)</f>
        <v>248436.33492205141</v>
      </c>
      <c r="K102">
        <f>ROW()</f>
        <v>102</v>
      </c>
      <c r="L102">
        <f t="shared" si="1"/>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f>I102*$E103/$E102*(1-(I$1+I$5+IF(AND(WEEKDAY(A103)&lt;&gt;1,WEEKDAY(A103)&lt;&gt;7),IF(A103&lt;J$2,J$1,J$3),0)))^($A103-$A102)</f>
        <v>244620.35440351014</v>
      </c>
      <c r="K103">
        <f>ROW()</f>
        <v>103</v>
      </c>
      <c r="L103">
        <f t="shared" si="1"/>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f>I103*$E104/$E103*(1-(I$1+I$5+IF(AND(WEEKDAY(A104)&lt;&gt;1,WEEKDAY(A104)&lt;&gt;7),IF(A104&lt;J$2,J$1,J$3),0)))^($A104-$A103)</f>
        <v>237724.41107141899</v>
      </c>
      <c r="K104">
        <f>ROW()</f>
        <v>104</v>
      </c>
      <c r="L104">
        <f t="shared" si="1"/>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f>I104*$E105/$E104*(1-(I$1+I$5+IF(AND(WEEKDAY(A105)&lt;&gt;1,WEEKDAY(A105)&lt;&gt;7),IF(A105&lt;J$2,J$1,J$3),0)))^($A105-$A104)</f>
        <v>233573.49049891238</v>
      </c>
      <c r="K105">
        <f>ROW()</f>
        <v>105</v>
      </c>
      <c r="L105">
        <f t="shared" si="1"/>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f>I105*$E106/$E105*(1-(I$1+I$5+IF(AND(WEEKDAY(A106)&lt;&gt;1,WEEKDAY(A106)&lt;&gt;7),IF(A106&lt;J$2,J$1,J$3),0)))^($A106-$A105)</f>
        <v>228687.42172743237</v>
      </c>
      <c r="K106">
        <f>ROW()</f>
        <v>106</v>
      </c>
      <c r="L106">
        <f t="shared" si="1"/>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f>I106*$E107/$E106*(1-(I$1+I$5+IF(AND(WEEKDAY(A107)&lt;&gt;1,WEEKDAY(A107)&lt;&gt;7),IF(A107&lt;J$2,J$1,J$3),0)))^($A107-$A106)</f>
        <v>229710.79723170382</v>
      </c>
      <c r="K107">
        <f>ROW()</f>
        <v>107</v>
      </c>
      <c r="L107">
        <f t="shared" si="1"/>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f>I107*$E108/$E107*(1-(I$1+I$5+IF(AND(WEEKDAY(A108)&lt;&gt;1,WEEKDAY(A108)&lt;&gt;7),IF(A108&lt;J$2,J$1,J$3),0)))^($A108-$A107)</f>
        <v>226669.37912643352</v>
      </c>
      <c r="K108">
        <f>ROW()</f>
        <v>108</v>
      </c>
      <c r="L108">
        <f t="shared" si="1"/>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f>I108*$E109/$E108*(1-(I$1+I$5+IF(AND(WEEKDAY(A109)&lt;&gt;1,WEEKDAY(A109)&lt;&gt;7),IF(A109&lt;J$2,J$1,J$3),0)))^($A109-$A108)</f>
        <v>224714.68846349727</v>
      </c>
      <c r="K109">
        <f>ROW()</f>
        <v>109</v>
      </c>
      <c r="L109">
        <f t="shared" si="1"/>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f>I109*$E110/$E109*(1-(I$1+I$5+IF(AND(WEEKDAY(A110)&lt;&gt;1,WEEKDAY(A110)&lt;&gt;7),IF(A110&lt;J$2,J$1,J$3),0)))^($A110-$A109)</f>
        <v>220075.81821793108</v>
      </c>
      <c r="K110">
        <f>ROW()</f>
        <v>110</v>
      </c>
      <c r="L110">
        <f t="shared" si="1"/>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f>I110*$E111/$E110*(1-(I$1+I$5+IF(AND(WEEKDAY(A111)&lt;&gt;1,WEEKDAY(A111)&lt;&gt;7),IF(A111&lt;J$2,J$1,J$3),0)))^($A111-$A110)</f>
        <v>211738.04688890037</v>
      </c>
      <c r="K111">
        <f>ROW()</f>
        <v>111</v>
      </c>
      <c r="L111">
        <f t="shared" si="1"/>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f>I111*$E112/$E111*(1-(I$1+I$5+IF(AND(WEEKDAY(A112)&lt;&gt;1,WEEKDAY(A112)&lt;&gt;7),IF(A112&lt;J$2,J$1,J$3),0)))^($A112-$A111)</f>
        <v>210957.91021599862</v>
      </c>
      <c r="K112">
        <f>ROW()</f>
        <v>112</v>
      </c>
      <c r="L112">
        <f t="shared" si="1"/>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f>I112*$E113/$E112*(1-(I$1+I$5+IF(AND(WEEKDAY(A113)&lt;&gt;1,WEEKDAY(A113)&lt;&gt;7),IF(A113&lt;J$2,J$1,J$3),0)))^($A113-$A112)</f>
        <v>208341.71888793679</v>
      </c>
      <c r="K113">
        <f>ROW()</f>
        <v>113</v>
      </c>
      <c r="L113">
        <f t="shared" si="1"/>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f>I113*$E114/$E113*(1-(I$1+I$5+IF(AND(WEEKDAY(A114)&lt;&gt;1,WEEKDAY(A114)&lt;&gt;7),IF(A114&lt;J$2,J$1,J$3),0)))^($A114-$A113)</f>
        <v>210994.97615994155</v>
      </c>
      <c r="K114">
        <f>ROW()</f>
        <v>114</v>
      </c>
      <c r="L114">
        <f t="shared" si="1"/>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f>I114*$E115/$E114*(1-(I$1+I$5+IF(AND(WEEKDAY(A115)&lt;&gt;1,WEEKDAY(A115)&lt;&gt;7),IF(A115&lt;J$2,J$1,J$3),0)))^($A115-$A114)</f>
        <v>209223.14749180002</v>
      </c>
      <c r="K115">
        <f>ROW()</f>
        <v>115</v>
      </c>
      <c r="L115">
        <f t="shared" si="1"/>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f>I115*$E116/$E115*(1-(I$1+I$5+IF(AND(WEEKDAY(A116)&lt;&gt;1,WEEKDAY(A116)&lt;&gt;7),IF(A116&lt;J$2,J$1,J$3),0)))^($A116-$A115)</f>
        <v>206710.40595808558</v>
      </c>
      <c r="K116">
        <f>ROW()</f>
        <v>116</v>
      </c>
      <c r="L116">
        <f t="shared" si="1"/>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f>I116*$E117/$E116*(1-(I$1+I$5+IF(AND(WEEKDAY(A117)&lt;&gt;1,WEEKDAY(A117)&lt;&gt;7),IF(A117&lt;J$2,J$1,J$3),0)))^($A117-$A116)</f>
        <v>198229.82960187009</v>
      </c>
      <c r="K117">
        <f>ROW()</f>
        <v>117</v>
      </c>
      <c r="L117">
        <f t="shared" si="1"/>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f>I117*$E118/$E117*(1-(I$1+I$5+IF(AND(WEEKDAY(A118)&lt;&gt;1,WEEKDAY(A118)&lt;&gt;7),IF(A118&lt;J$2,J$1,J$3),0)))^($A118-$A117)</f>
        <v>196861.43151732755</v>
      </c>
      <c r="K118">
        <f>ROW()</f>
        <v>118</v>
      </c>
      <c r="L118">
        <f t="shared" si="1"/>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f>I118*$E119/$E118*(1-(I$1+I$5+IF(AND(WEEKDAY(A119)&lt;&gt;1,WEEKDAY(A119)&lt;&gt;7),IF(A119&lt;J$2,J$1,J$3),0)))^($A119-$A118)</f>
        <v>192484.73406643243</v>
      </c>
      <c r="K119">
        <f>ROW()</f>
        <v>119</v>
      </c>
      <c r="L119">
        <f t="shared" si="1"/>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f>I119*$E120/$E119*(1-(I$1+I$5+IF(AND(WEEKDAY(A120)&lt;&gt;1,WEEKDAY(A120)&lt;&gt;7),IF(A120&lt;J$2,J$1,J$3),0)))^($A120-$A119)</f>
        <v>191697.88256617304</v>
      </c>
      <c r="K120">
        <f>ROW()</f>
        <v>120</v>
      </c>
      <c r="L120">
        <f t="shared" si="1"/>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f>I120*$E121/$E120*(1-(I$1+I$5+IF(AND(WEEKDAY(A121)&lt;&gt;1,WEEKDAY(A121)&lt;&gt;7),IF(A121&lt;J$2,J$1,J$3),0)))^($A121-$A120)</f>
        <v>190118.87374119929</v>
      </c>
      <c r="K121">
        <f>ROW()</f>
        <v>121</v>
      </c>
      <c r="L121">
        <f t="shared" si="1"/>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f>I121*$E122/$E121*(1-(I$1+I$5+IF(AND(WEEKDAY(A122)&lt;&gt;1,WEEKDAY(A122)&lt;&gt;7),IF(A122&lt;J$2,J$1,J$3),0)))^($A122-$A121)</f>
        <v>187863.88132030948</v>
      </c>
      <c r="K122">
        <f>ROW()</f>
        <v>122</v>
      </c>
      <c r="L122">
        <f t="shared" si="1"/>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f>I122*$E123/$E122*(1-(I$1+I$5+IF(AND(WEEKDAY(A123)&lt;&gt;1,WEEKDAY(A123)&lt;&gt;7),IF(A123&lt;J$2,J$1,J$3),0)))^($A123-$A122)</f>
        <v>184462.96783853808</v>
      </c>
      <c r="K123">
        <f>ROW()</f>
        <v>123</v>
      </c>
      <c r="L123">
        <f t="shared" si="1"/>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f>I123*$E124/$E123*(1-(I$1+I$5+IF(AND(WEEKDAY(A124)&lt;&gt;1,WEEKDAY(A124)&lt;&gt;7),IF(A124&lt;J$2,J$1,J$3),0)))^($A124-$A123)</f>
        <v>179804.41686577571</v>
      </c>
      <c r="K124">
        <f>ROW()</f>
        <v>124</v>
      </c>
      <c r="L124">
        <f t="shared" si="1"/>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f>I124*$E125/$E124*(1-(I$1+I$5+IF(AND(WEEKDAY(A125)&lt;&gt;1,WEEKDAY(A125)&lt;&gt;7),IF(A125&lt;J$2,J$1,J$3),0)))^($A125-$A124)</f>
        <v>183111.33497353076</v>
      </c>
      <c r="K125">
        <f>ROW()</f>
        <v>125</v>
      </c>
      <c r="L125">
        <f t="shared" si="1"/>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f>I125*$E126/$E125*(1-(I$1+I$5+IF(AND(WEEKDAY(A126)&lt;&gt;1,WEEKDAY(A126)&lt;&gt;7),IF(A126&lt;J$2,J$1,J$3),0)))^($A126-$A125)</f>
        <v>183471.30468047186</v>
      </c>
      <c r="K126">
        <f>ROW()</f>
        <v>126</v>
      </c>
      <c r="L126">
        <f t="shared" si="1"/>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f>I126*$E127/$E126*(1-(I$1+I$5+IF(AND(WEEKDAY(A127)&lt;&gt;1,WEEKDAY(A127)&lt;&gt;7),IF(A127&lt;J$2,J$1,J$3),0)))^($A127-$A126)</f>
        <v>183759.38483241503</v>
      </c>
      <c r="K127">
        <f>ROW()</f>
        <v>127</v>
      </c>
      <c r="L127">
        <f t="shared" si="1"/>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f>I127*$E128/$E127*(1-(I$1+I$5+IF(AND(WEEKDAY(A128)&lt;&gt;1,WEEKDAY(A128)&lt;&gt;7),IF(A128&lt;J$2,J$1,J$3),0)))^($A128-$A127)</f>
        <v>185216.28159894136</v>
      </c>
      <c r="K128">
        <f>ROW()</f>
        <v>128</v>
      </c>
      <c r="L128">
        <f t="shared" si="1"/>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f>I128*$E129/$E128*(1-(I$1+I$5+IF(AND(WEEKDAY(A129)&lt;&gt;1,WEEKDAY(A129)&lt;&gt;7),IF(A129&lt;J$2,J$1,J$3),0)))^($A129-$A128)</f>
        <v>181485.31398771142</v>
      </c>
      <c r="K129">
        <f>ROW()</f>
        <v>129</v>
      </c>
      <c r="L129">
        <f t="shared" si="1"/>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f>I129*$E130/$E129*(1-(I$1+I$5+IF(AND(WEEKDAY(A130)&lt;&gt;1,WEEKDAY(A130)&lt;&gt;7),IF(A130&lt;J$2,J$1,J$3),0)))^($A130-$A129)</f>
        <v>184611.05990321696</v>
      </c>
      <c r="K130">
        <f>ROW()</f>
        <v>130</v>
      </c>
      <c r="L130">
        <f t="shared" si="1"/>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f>I130*$E131/$E130*(1-(I$1+I$5+IF(AND(WEEKDAY(A131)&lt;&gt;1,WEEKDAY(A131)&lt;&gt;7),IF(A131&lt;J$2,J$1,J$3),0)))^($A131-$A130)</f>
        <v>184825.18698325387</v>
      </c>
      <c r="K131">
        <f>ROW()</f>
        <v>131</v>
      </c>
      <c r="L131">
        <f t="shared" si="1"/>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f>I131*$E132/$E131*(1-(I$1+I$5+IF(AND(WEEKDAY(A132)&lt;&gt;1,WEEKDAY(A132)&lt;&gt;7),IF(A132&lt;J$2,J$1,J$3),0)))^($A132-$A131)</f>
        <v>182272.17877905027</v>
      </c>
      <c r="K132">
        <f>ROW()</f>
        <v>132</v>
      </c>
      <c r="L132">
        <f t="shared" si="1"/>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f>I132*$E133/$E132*(1-(I$1+I$5+IF(AND(WEEKDAY(A133)&lt;&gt;1,WEEKDAY(A133)&lt;&gt;7),IF(A133&lt;J$2,J$1,J$3),0)))^($A133-$A132)</f>
        <v>184157.09883334002</v>
      </c>
      <c r="K133">
        <f>ROW()</f>
        <v>133</v>
      </c>
      <c r="L133">
        <f t="shared" si="1"/>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f>I133*$E134/$E133*(1-(I$1+I$5+IF(AND(WEEKDAY(A134)&lt;&gt;1,WEEKDAY(A134)&lt;&gt;7),IF(A134&lt;J$2,J$1,J$3),0)))^($A134-$A133)</f>
        <v>178680.0864989103</v>
      </c>
      <c r="K134">
        <f>ROW()</f>
        <v>134</v>
      </c>
      <c r="L134">
        <f t="shared" si="1"/>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f>I134*$E135/$E134*(1-(I$1+I$5+IF(AND(WEEKDAY(A135)&lt;&gt;1,WEEKDAY(A135)&lt;&gt;7),IF(A135&lt;J$2,J$1,J$3),0)))^($A135-$A134)</f>
        <v>173571.56933046738</v>
      </c>
      <c r="K135">
        <f>ROW()</f>
        <v>135</v>
      </c>
      <c r="L135">
        <f t="shared" ref="L135:L198" si="2">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f>I135*$E136/$E135*(1-(I$1+I$5+IF(AND(WEEKDAY(A136)&lt;&gt;1,WEEKDAY(A136)&lt;&gt;7),IF(A136&lt;J$2,J$1,J$3),0)))^($A136-$A135)</f>
        <v>171656.27787177224</v>
      </c>
      <c r="K136">
        <f>ROW()</f>
        <v>136</v>
      </c>
      <c r="L136">
        <f t="shared" si="2"/>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f>I136*$E137/$E136*(1-(I$1+I$5+IF(AND(WEEKDAY(A137)&lt;&gt;1,WEEKDAY(A137)&lt;&gt;7),IF(A137&lt;J$2,J$1,J$3),0)))^($A137-$A136)</f>
        <v>164324.61880062326</v>
      </c>
      <c r="K137">
        <f>ROW()</f>
        <v>137</v>
      </c>
      <c r="L137">
        <f t="shared" si="2"/>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f>I137*$E138/$E137*(1-(I$1+I$5+IF(AND(WEEKDAY(A138)&lt;&gt;1,WEEKDAY(A138)&lt;&gt;7),IF(A138&lt;J$2,J$1,J$3),0)))^($A138-$A137)</f>
        <v>166008.14511200757</v>
      </c>
      <c r="K138">
        <f>ROW()</f>
        <v>138</v>
      </c>
      <c r="L138">
        <f t="shared" si="2"/>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f>I138*$E139/$E138*(1-(I$1+I$5+IF(AND(WEEKDAY(A139)&lt;&gt;1,WEEKDAY(A139)&lt;&gt;7),IF(A139&lt;J$2,J$1,J$3),0)))^($A139-$A138)</f>
        <v>166169.41794061623</v>
      </c>
      <c r="K139">
        <f>ROW()</f>
        <v>139</v>
      </c>
      <c r="L139">
        <f t="shared" si="2"/>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f>I139*$E140/$E139*(1-(I$1+I$5+IF(AND(WEEKDAY(A140)&lt;&gt;1,WEEKDAY(A140)&lt;&gt;7),IF(A140&lt;J$2,J$1,J$3),0)))^($A140-$A139)</f>
        <v>162806.66117015568</v>
      </c>
      <c r="K140">
        <f>ROW()</f>
        <v>140</v>
      </c>
      <c r="L140">
        <f t="shared" si="2"/>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f>I140*$E141/$E140*(1-(I$1+I$5+IF(AND(WEEKDAY(A141)&lt;&gt;1,WEEKDAY(A141)&lt;&gt;7),IF(A141&lt;J$2,J$1,J$3),0)))^($A141-$A140)</f>
        <v>166130.27499607022</v>
      </c>
      <c r="K141">
        <f>ROW()</f>
        <v>141</v>
      </c>
      <c r="L141">
        <f t="shared" si="2"/>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f>I141*$E142/$E141*(1-(I$1+I$5+IF(AND(WEEKDAY(A142)&lt;&gt;1,WEEKDAY(A142)&lt;&gt;7),IF(A142&lt;J$2,J$1,J$3),0)))^($A142-$A141)</f>
        <v>169112.65825071119</v>
      </c>
      <c r="K142">
        <f>ROW()</f>
        <v>142</v>
      </c>
      <c r="L142">
        <f t="shared" si="2"/>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f>I142*$E143/$E142*(1-(I$1+I$5+IF(AND(WEEKDAY(A143)&lt;&gt;1,WEEKDAY(A143)&lt;&gt;7),IF(A143&lt;J$2,J$1,J$3),0)))^($A143-$A142)</f>
        <v>169087.194952569</v>
      </c>
      <c r="K143">
        <f>ROW()</f>
        <v>143</v>
      </c>
      <c r="L143">
        <f t="shared" si="2"/>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f>I143*$E144/$E143*(1-(I$1+I$5+IF(AND(WEEKDAY(A144)&lt;&gt;1,WEEKDAY(A144)&lt;&gt;7),IF(A144&lt;J$2,J$1,J$3),0)))^($A144-$A143)</f>
        <v>172594.37568524104</v>
      </c>
      <c r="K144">
        <f>ROW()</f>
        <v>144</v>
      </c>
      <c r="L144">
        <f t="shared" si="2"/>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f>I144*$E145/$E144*(1-(I$1+I$5+IF(AND(WEEKDAY(A145)&lt;&gt;1,WEEKDAY(A145)&lt;&gt;7),IF(A145&lt;J$2,J$1,J$3),0)))^($A145-$A144)</f>
        <v>172805.55568882448</v>
      </c>
      <c r="K145">
        <f>ROW()</f>
        <v>145</v>
      </c>
      <c r="L145">
        <f t="shared" si="2"/>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f>I145*$E146/$E145*(1-(I$1+I$5+IF(AND(WEEKDAY(A146)&lt;&gt;1,WEEKDAY(A146)&lt;&gt;7),IF(A146&lt;J$2,J$1,J$3),0)))^($A146-$A145)</f>
        <v>176151.2473475069</v>
      </c>
      <c r="K146">
        <f>ROW()</f>
        <v>146</v>
      </c>
      <c r="L146">
        <f t="shared" si="2"/>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f>I146*$E147/$E146*(1-(I$1+I$5+IF(AND(WEEKDAY(A147)&lt;&gt;1,WEEKDAY(A147)&lt;&gt;7),IF(A147&lt;J$2,J$1,J$3),0)))^($A147-$A146)</f>
        <v>172839.94266678445</v>
      </c>
      <c r="K147">
        <f>ROW()</f>
        <v>147</v>
      </c>
      <c r="L147">
        <f t="shared" si="2"/>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f>I147*$E148/$E147*(1-(I$1+I$5+IF(AND(WEEKDAY(A148)&lt;&gt;1,WEEKDAY(A148)&lt;&gt;7),IF(A148&lt;J$2,J$1,J$3),0)))^($A148-$A147)</f>
        <v>167389.54561859748</v>
      </c>
      <c r="K148">
        <f>ROW()</f>
        <v>148</v>
      </c>
      <c r="L148">
        <f t="shared" si="2"/>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f>I148*$E149/$E148*(1-(I$1+I$5+IF(AND(WEEKDAY(A149)&lt;&gt;1,WEEKDAY(A149)&lt;&gt;7),IF(A149&lt;J$2,J$1,J$3),0)))^($A149-$A148)</f>
        <v>168881.82479481437</v>
      </c>
      <c r="K149">
        <f>ROW()</f>
        <v>149</v>
      </c>
      <c r="L149">
        <f t="shared" si="2"/>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f>I149*$E150/$E149*(1-(I$1+I$5+IF(AND(WEEKDAY(A150)&lt;&gt;1,WEEKDAY(A150)&lt;&gt;7),IF(A150&lt;J$2,J$1,J$3),0)))^($A150-$A149)</f>
        <v>173553.13087471668</v>
      </c>
      <c r="K150">
        <f>ROW()</f>
        <v>150</v>
      </c>
      <c r="L150">
        <f t="shared" si="2"/>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f>I150*$E151/$E150*(1-(I$1+I$5+IF(AND(WEEKDAY(A151)&lt;&gt;1,WEEKDAY(A151)&lt;&gt;7),IF(A151&lt;J$2,J$1,J$3),0)))^($A151-$A150)</f>
        <v>166466.55508836501</v>
      </c>
      <c r="K151">
        <f>ROW()</f>
        <v>151</v>
      </c>
      <c r="L151">
        <f t="shared" si="2"/>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f>I151*$E152/$E151*(1-(I$1+I$5+IF(AND(WEEKDAY(A152)&lt;&gt;1,WEEKDAY(A152)&lt;&gt;7),IF(A152&lt;J$2,J$1,J$3),0)))^($A152-$A151)</f>
        <v>169836.65594245825</v>
      </c>
      <c r="K152">
        <f>ROW()</f>
        <v>152</v>
      </c>
      <c r="L152">
        <f t="shared" si="2"/>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f>I152*$E153/$E152*(1-(I$1+I$5+IF(AND(WEEKDAY(A153)&lt;&gt;1,WEEKDAY(A153)&lt;&gt;7),IF(A153&lt;J$2,J$1,J$3),0)))^($A153-$A152)</f>
        <v>174314.10919451358</v>
      </c>
      <c r="K153">
        <f>ROW()</f>
        <v>153</v>
      </c>
      <c r="L153">
        <f t="shared" si="2"/>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f>I153*$E154/$E153*(1-(I$1+I$5+IF(AND(WEEKDAY(A154)&lt;&gt;1,WEEKDAY(A154)&lt;&gt;7),IF(A154&lt;J$2,J$1,J$3),0)))^($A154-$A153)</f>
        <v>170597.41313397017</v>
      </c>
      <c r="K154">
        <f>ROW()</f>
        <v>154</v>
      </c>
      <c r="L154">
        <f t="shared" si="2"/>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f>I154*$E155/$E154*(1-(I$1+I$5+IF(AND(WEEKDAY(A155)&lt;&gt;1,WEEKDAY(A155)&lt;&gt;7),IF(A155&lt;J$2,J$1,J$3),0)))^($A155-$A154)</f>
        <v>170775.74437232123</v>
      </c>
      <c r="K155">
        <f>ROW()</f>
        <v>155</v>
      </c>
      <c r="L155">
        <f t="shared" si="2"/>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f>I155*$E156/$E155*(1-(I$1+I$5+IF(AND(WEEKDAY(A156)&lt;&gt;1,WEEKDAY(A156)&lt;&gt;7),IF(A156&lt;J$2,J$1,J$3),0)))^($A156-$A155)</f>
        <v>168495.02424972234</v>
      </c>
      <c r="K156">
        <f>ROW()</f>
        <v>156</v>
      </c>
      <c r="L156">
        <f t="shared" si="2"/>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f>I156*$E157/$E156*(1-(I$1+I$5+IF(AND(WEEKDAY(A157)&lt;&gt;1,WEEKDAY(A157)&lt;&gt;7),IF(A157&lt;J$2,J$1,J$3),0)))^($A157-$A156)</f>
        <v>168553.05644727618</v>
      </c>
      <c r="K157">
        <f>ROW()</f>
        <v>157</v>
      </c>
      <c r="L157">
        <f t="shared" si="2"/>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f>I157*$E158/$E157*(1-(I$1+I$5+IF(AND(WEEKDAY(A158)&lt;&gt;1,WEEKDAY(A158)&lt;&gt;7),IF(A158&lt;J$2,J$1,J$3),0)))^($A158-$A157)</f>
        <v>169618.14084468494</v>
      </c>
      <c r="K158">
        <f>ROW()</f>
        <v>158</v>
      </c>
      <c r="L158">
        <f t="shared" si="2"/>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f>I158*$E159/$E158*(1-(I$1+I$5+IF(AND(WEEKDAY(A159)&lt;&gt;1,WEEKDAY(A159)&lt;&gt;7),IF(A159&lt;J$2,J$1,J$3),0)))^($A159-$A158)</f>
        <v>164839.59806699515</v>
      </c>
      <c r="K159">
        <f>ROW()</f>
        <v>159</v>
      </c>
      <c r="L159">
        <f t="shared" si="2"/>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f>I159*$E160/$E159*(1-(I$1+I$5+IF(AND(WEEKDAY(A160)&lt;&gt;1,WEEKDAY(A160)&lt;&gt;7),IF(A160&lt;J$2,J$1,J$3),0)))^($A160-$A159)</f>
        <v>156656.77220798982</v>
      </c>
      <c r="K160">
        <f>ROW()</f>
        <v>160</v>
      </c>
      <c r="L160">
        <f t="shared" si="2"/>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f>I160*$E161/$E160*(1-(I$1+I$5+IF(AND(WEEKDAY(A161)&lt;&gt;1,WEEKDAY(A161)&lt;&gt;7),IF(A161&lt;J$2,J$1,J$3),0)))^($A161-$A160)</f>
        <v>150929.65960476626</v>
      </c>
      <c r="K161">
        <f>ROW()</f>
        <v>161</v>
      </c>
      <c r="L161">
        <f t="shared" si="2"/>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f>I161*$E162/$E161*(1-(I$1+I$5+IF(AND(WEEKDAY(A162)&lt;&gt;1,WEEKDAY(A162)&lt;&gt;7),IF(A162&lt;J$2,J$1,J$3),0)))^($A162-$A161)</f>
        <v>150032.23687000648</v>
      </c>
      <c r="K162">
        <f>ROW()</f>
        <v>162</v>
      </c>
      <c r="L162">
        <f t="shared" si="2"/>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f>I162*$E163/$E162*(1-(I$1+I$5+IF(AND(WEEKDAY(A163)&lt;&gt;1,WEEKDAY(A163)&lt;&gt;7),IF(A163&lt;J$2,J$1,J$3),0)))^($A163-$A162)</f>
        <v>151381.20900159155</v>
      </c>
      <c r="K163">
        <f>ROW()</f>
        <v>163</v>
      </c>
      <c r="L163">
        <f t="shared" si="2"/>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f>I163*$E164/$E163*(1-(I$1+I$5+IF(AND(WEEKDAY(A164)&lt;&gt;1,WEEKDAY(A164)&lt;&gt;7),IF(A164&lt;J$2,J$1,J$3),0)))^($A164-$A163)</f>
        <v>149998.75611543277</v>
      </c>
      <c r="K164">
        <f>ROW()</f>
        <v>164</v>
      </c>
      <c r="L164">
        <f t="shared" si="2"/>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f>I164*$E165/$E164*(1-(I$1+I$5+IF(AND(WEEKDAY(A165)&lt;&gt;1,WEEKDAY(A165)&lt;&gt;7),IF(A165&lt;J$2,J$1,J$3),0)))^($A165-$A164)</f>
        <v>146175.644201619</v>
      </c>
      <c r="K165">
        <f>ROW()</f>
        <v>165</v>
      </c>
      <c r="L165">
        <f t="shared" si="2"/>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f>I165*$E166/$E165*(1-(I$1+I$5+IF(AND(WEEKDAY(A166)&lt;&gt;1,WEEKDAY(A166)&lt;&gt;7),IF(A166&lt;J$2,J$1,J$3),0)))^($A166-$A165)</f>
        <v>143273.02587904746</v>
      </c>
      <c r="K166">
        <f>ROW()</f>
        <v>166</v>
      </c>
      <c r="L166">
        <f t="shared" si="2"/>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f>I166*$E167/$E166*(1-(I$1+I$5+IF(AND(WEEKDAY(A167)&lt;&gt;1,WEEKDAY(A167)&lt;&gt;7),IF(A167&lt;J$2,J$1,J$3),0)))^($A167-$A166)</f>
        <v>143398.3937667408</v>
      </c>
      <c r="K167">
        <f>ROW()</f>
        <v>167</v>
      </c>
      <c r="L167">
        <f t="shared" si="2"/>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f>I167*$E168/$E167*(1-(I$1+I$5+IF(AND(WEEKDAY(A168)&lt;&gt;1,WEEKDAY(A168)&lt;&gt;7),IF(A168&lt;J$2,J$1,J$3),0)))^($A168-$A167)</f>
        <v>143606.46443546348</v>
      </c>
      <c r="K168">
        <f>ROW()</f>
        <v>168</v>
      </c>
      <c r="L168">
        <f t="shared" si="2"/>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f>I168*$E169/$E168*(1-(I$1+I$5+IF(AND(WEEKDAY(A169)&lt;&gt;1,WEEKDAY(A169)&lt;&gt;7),IF(A169&lt;J$2,J$1,J$3),0)))^($A169-$A168)</f>
        <v>144745.40330242543</v>
      </c>
      <c r="K169">
        <f>ROW()</f>
        <v>169</v>
      </c>
      <c r="L169">
        <f t="shared" si="2"/>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f>I169*$E170/$E169*(1-(I$1+I$5+IF(AND(WEEKDAY(A170)&lt;&gt;1,WEEKDAY(A170)&lt;&gt;7),IF(A170&lt;J$2,J$1,J$3),0)))^($A170-$A169)</f>
        <v>146679.74128619616</v>
      </c>
      <c r="K170">
        <f>ROW()</f>
        <v>170</v>
      </c>
      <c r="L170">
        <f t="shared" si="2"/>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f>I170*$E171/$E170*(1-(I$1+I$5+IF(AND(WEEKDAY(A171)&lt;&gt;1,WEEKDAY(A171)&lt;&gt;7),IF(A171&lt;J$2,J$1,J$3),0)))^($A171-$A170)</f>
        <v>146675.52173199478</v>
      </c>
      <c r="K171">
        <f>ROW()</f>
        <v>171</v>
      </c>
      <c r="L171">
        <f t="shared" si="2"/>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f>I171*$E172/$E171*(1-(I$1+I$5+IF(AND(WEEKDAY(A172)&lt;&gt;1,WEEKDAY(A172)&lt;&gt;7),IF(A172&lt;J$2,J$1,J$3),0)))^($A172-$A171)</f>
        <v>146643.23068903046</v>
      </c>
      <c r="K172">
        <f>ROW()</f>
        <v>172</v>
      </c>
      <c r="L172">
        <f t="shared" si="2"/>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f>I172*$E173/$E172*(1-(I$1+I$5+IF(AND(WEEKDAY(A173)&lt;&gt;1,WEEKDAY(A173)&lt;&gt;7),IF(A173&lt;J$2,J$1,J$3),0)))^($A173-$A172)</f>
        <v>142537.79816176777</v>
      </c>
      <c r="K173">
        <f>ROW()</f>
        <v>173</v>
      </c>
      <c r="L173">
        <f t="shared" si="2"/>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f>I173*$E174/$E173*(1-(I$1+I$5+IF(AND(WEEKDAY(A174)&lt;&gt;1,WEEKDAY(A174)&lt;&gt;7),IF(A174&lt;J$2,J$1,J$3),0)))^($A174-$A173)</f>
        <v>142770.05809168579</v>
      </c>
      <c r="K174">
        <f>ROW()</f>
        <v>174</v>
      </c>
      <c r="L174">
        <f t="shared" si="2"/>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f>I174*$E175/$E174*(1-(I$1+I$5+IF(AND(WEEKDAY(A175)&lt;&gt;1,WEEKDAY(A175)&lt;&gt;7),IF(A175&lt;J$2,J$1,J$3),0)))^($A175-$A174)</f>
        <v>141435.11964630836</v>
      </c>
      <c r="K175">
        <f>ROW()</f>
        <v>175</v>
      </c>
      <c r="L175">
        <f t="shared" si="2"/>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f>I175*$E176/$E175*(1-(I$1+I$5+IF(AND(WEEKDAY(A176)&lt;&gt;1,WEEKDAY(A176)&lt;&gt;7),IF(A176&lt;J$2,J$1,J$3),0)))^($A176-$A175)</f>
        <v>138315.66150069321</v>
      </c>
      <c r="K176">
        <f>ROW()</f>
        <v>176</v>
      </c>
      <c r="L176">
        <f t="shared" si="2"/>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f>I176*$E177/$E176*(1-(I$1+I$5+IF(AND(WEEKDAY(A177)&lt;&gt;1,WEEKDAY(A177)&lt;&gt;7),IF(A177&lt;J$2,J$1,J$3),0)))^($A177-$A176)</f>
        <v>140539.44706558617</v>
      </c>
      <c r="K177">
        <f>ROW()</f>
        <v>177</v>
      </c>
      <c r="L177">
        <f t="shared" si="2"/>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f>I177*$E178/$E177*(1-(I$1+I$5+IF(AND(WEEKDAY(A178)&lt;&gt;1,WEEKDAY(A178)&lt;&gt;7),IF(A178&lt;J$2,J$1,J$3),0)))^($A178-$A177)</f>
        <v>141677.37767368706</v>
      </c>
      <c r="K178">
        <f>ROW()</f>
        <v>178</v>
      </c>
      <c r="L178">
        <f t="shared" si="2"/>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f>I178*$E179/$E178*(1-(I$1+I$5+IF(AND(WEEKDAY(A179)&lt;&gt;1,WEEKDAY(A179)&lt;&gt;7),IF(A179&lt;J$2,J$1,J$3),0)))^($A179-$A178)</f>
        <v>139850.22199048701</v>
      </c>
      <c r="K179">
        <f>ROW()</f>
        <v>179</v>
      </c>
      <c r="L179">
        <f t="shared" si="2"/>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f>I179*$E180/$E179*(1-(I$1+I$5+IF(AND(WEEKDAY(A180)&lt;&gt;1,WEEKDAY(A180)&lt;&gt;7),IF(A180&lt;J$2,J$1,J$3),0)))^($A180-$A179)</f>
        <v>139570.2551665866</v>
      </c>
      <c r="K180">
        <f>ROW()</f>
        <v>180</v>
      </c>
      <c r="L180">
        <f t="shared" si="2"/>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f>I180*$E181/$E180*(1-(I$1+I$5+IF(AND(WEEKDAY(A181)&lt;&gt;1,WEEKDAY(A181)&lt;&gt;7),IF(A181&lt;J$2,J$1,J$3),0)))^($A181-$A180)</f>
        <v>141356.3743248758</v>
      </c>
      <c r="K181">
        <f>ROW()</f>
        <v>181</v>
      </c>
      <c r="L181">
        <f t="shared" si="2"/>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f>I181*$E182/$E181*(1-(I$1+I$5+IF(AND(WEEKDAY(A182)&lt;&gt;1,WEEKDAY(A182)&lt;&gt;7),IF(A182&lt;J$2,J$1,J$3),0)))^($A182-$A181)</f>
        <v>133229.19264318832</v>
      </c>
      <c r="K182">
        <f>ROW()</f>
        <v>182</v>
      </c>
      <c r="L182">
        <f t="shared" si="2"/>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f>I182*$E183/$E182*(1-(I$1+I$5+IF(AND(WEEKDAY(A183)&lt;&gt;1,WEEKDAY(A183)&lt;&gt;7),IF(A183&lt;J$2,J$1,J$3),0)))^($A183-$A182)</f>
        <v>136672.75933151002</v>
      </c>
      <c r="K183">
        <f>ROW()</f>
        <v>183</v>
      </c>
      <c r="L183">
        <f t="shared" si="2"/>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f>I183*$E184/$E183*(1-(I$1+I$5+IF(AND(WEEKDAY(A184)&lt;&gt;1,WEEKDAY(A184)&lt;&gt;7),IF(A184&lt;J$2,J$1,J$3),0)))^($A184-$A183)</f>
        <v>133869.38490769986</v>
      </c>
      <c r="K184">
        <f>ROW()</f>
        <v>184</v>
      </c>
      <c r="L184">
        <f t="shared" si="2"/>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f>I184*$E185/$E184*(1-(I$1+I$5+IF(AND(WEEKDAY(A185)&lt;&gt;1,WEEKDAY(A185)&lt;&gt;7),IF(A185&lt;J$2,J$1,J$3),0)))^($A185-$A184)</f>
        <v>132404.08666275546</v>
      </c>
      <c r="K185">
        <f>ROW()</f>
        <v>185</v>
      </c>
      <c r="L185">
        <f t="shared" si="2"/>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f>I185*$E186/$E185*(1-(I$1+I$5+IF(AND(WEEKDAY(A186)&lt;&gt;1,WEEKDAY(A186)&lt;&gt;7),IF(A186&lt;J$2,J$1,J$3),0)))^($A186-$A185)</f>
        <v>131723.77956253148</v>
      </c>
      <c r="K186">
        <f>ROW()</f>
        <v>186</v>
      </c>
      <c r="L186">
        <f t="shared" si="2"/>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f>I186*$E187/$E186*(1-(I$1+I$5+IF(AND(WEEKDAY(A187)&lt;&gt;1,WEEKDAY(A187)&lt;&gt;7),IF(A187&lt;J$2,J$1,J$3),0)))^($A187-$A186)</f>
        <v>128746.87190584095</v>
      </c>
      <c r="K187">
        <f>ROW()</f>
        <v>187</v>
      </c>
      <c r="L187">
        <f t="shared" si="2"/>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f>I187*$E188/$E187*(1-(I$1+I$5+IF(AND(WEEKDAY(A188)&lt;&gt;1,WEEKDAY(A188)&lt;&gt;7),IF(A188&lt;J$2,J$1,J$3),0)))^($A188-$A187)</f>
        <v>129216.7430880887</v>
      </c>
      <c r="K188">
        <f>ROW()</f>
        <v>188</v>
      </c>
      <c r="L188">
        <f t="shared" si="2"/>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f>I188*$E189/$E188*(1-(I$1+I$5+IF(AND(WEEKDAY(A189)&lt;&gt;1,WEEKDAY(A189)&lt;&gt;7),IF(A189&lt;J$2,J$1,J$3),0)))^($A189-$A188)</f>
        <v>129881.53737660078</v>
      </c>
      <c r="K189">
        <f>ROW()</f>
        <v>189</v>
      </c>
      <c r="L189">
        <f t="shared" si="2"/>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f>I189*$E190/$E189*(1-(I$1+I$5+IF(AND(WEEKDAY(A190)&lt;&gt;1,WEEKDAY(A190)&lt;&gt;7),IF(A190&lt;J$2,J$1,J$3),0)))^($A190-$A189)</f>
        <v>128517.2370818346</v>
      </c>
      <c r="K190">
        <f>ROW()</f>
        <v>190</v>
      </c>
      <c r="L190">
        <f t="shared" si="2"/>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f>I190*$E191/$E190*(1-(I$1+I$5+IF(AND(WEEKDAY(A191)&lt;&gt;1,WEEKDAY(A191)&lt;&gt;7),IF(A191&lt;J$2,J$1,J$3),0)))^($A191-$A190)</f>
        <v>128678.79935008993</v>
      </c>
      <c r="K191">
        <f>ROW()</f>
        <v>191</v>
      </c>
      <c r="L191">
        <f t="shared" si="2"/>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f>I191*$E192/$E191*(1-(I$1+I$5+IF(AND(WEEKDAY(A192)&lt;&gt;1,WEEKDAY(A192)&lt;&gt;7),IF(A192&lt;J$2,J$1,J$3),0)))^($A192-$A191)</f>
        <v>128396.58379860186</v>
      </c>
      <c r="K192">
        <f>ROW()</f>
        <v>192</v>
      </c>
      <c r="L192">
        <f t="shared" si="2"/>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f>I192*$E193/$E192*(1-(I$1+I$5+IF(AND(WEEKDAY(A193)&lt;&gt;1,WEEKDAY(A193)&lt;&gt;7),IF(A193&lt;J$2,J$1,J$3),0)))^($A193-$A192)</f>
        <v>125864.06733613725</v>
      </c>
      <c r="K193">
        <f>ROW()</f>
        <v>193</v>
      </c>
      <c r="L193">
        <f t="shared" si="2"/>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f>I193*$E194/$E193*(1-(I$1+I$5+IF(AND(WEEKDAY(A194)&lt;&gt;1,WEEKDAY(A194)&lt;&gt;7),IF(A194&lt;J$2,J$1,J$3),0)))^($A194-$A193)</f>
        <v>126140.1346097317</v>
      </c>
      <c r="K194">
        <f>ROW()</f>
        <v>194</v>
      </c>
      <c r="L194">
        <f t="shared" si="2"/>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f>I194*$E195/$E194*(1-(I$1+I$5+IF(AND(WEEKDAY(A195)&lt;&gt;1,WEEKDAY(A195)&lt;&gt;7),IF(A195&lt;J$2,J$1,J$3),0)))^($A195-$A194)</f>
        <v>125393.91778612605</v>
      </c>
      <c r="K195">
        <f>ROW()</f>
        <v>195</v>
      </c>
      <c r="L195">
        <f t="shared" si="2"/>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f>I195*$E196/$E195*(1-(I$1+I$5+IF(AND(WEEKDAY(A196)&lt;&gt;1,WEEKDAY(A196)&lt;&gt;7),IF(A196&lt;J$2,J$1,J$3),0)))^($A196-$A195)</f>
        <v>125533.50383161417</v>
      </c>
      <c r="K196">
        <f>ROW()</f>
        <v>196</v>
      </c>
      <c r="L196">
        <f t="shared" si="2"/>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f>I196*$E197/$E196*(1-(I$1+I$5+IF(AND(WEEKDAY(A197)&lt;&gt;1,WEEKDAY(A197)&lt;&gt;7),IF(A197&lt;J$2,J$1,J$3),0)))^($A197-$A196)</f>
        <v>125529.89259383272</v>
      </c>
      <c r="K197">
        <f>ROW()</f>
        <v>197</v>
      </c>
      <c r="L197">
        <f t="shared" si="2"/>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f>I197*$E198/$E197*(1-(I$1+I$5+IF(AND(WEEKDAY(A198)&lt;&gt;1,WEEKDAY(A198)&lt;&gt;7),IF(A198&lt;J$2,J$1,J$3),0)))^($A198-$A197)</f>
        <v>125516.11051674474</v>
      </c>
      <c r="K198">
        <f>ROW()</f>
        <v>198</v>
      </c>
      <c r="L198">
        <f t="shared" si="2"/>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f>I198*$E199/$E198*(1-(I$1+I$5+IF(AND(WEEKDAY(A199)&lt;&gt;1,WEEKDAY(A199)&lt;&gt;7),IF(A199&lt;J$2,J$1,J$3),0)))^($A199-$A198)</f>
        <v>126109.43389259803</v>
      </c>
      <c r="K199">
        <f>ROW()</f>
        <v>199</v>
      </c>
      <c r="L199">
        <f t="shared" ref="L199:L262" si="3">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f>I199*$E200/$E199*(1-(I$1+I$5+IF(AND(WEEKDAY(A200)&lt;&gt;1,WEEKDAY(A200)&lt;&gt;7),IF(A200&lt;J$2,J$1,J$3),0)))^($A200-$A199)</f>
        <v>126347.33320937981</v>
      </c>
      <c r="K200">
        <f>ROW()</f>
        <v>200</v>
      </c>
      <c r="L200">
        <f t="shared" si="3"/>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f>I200*$E201/$E200*(1-(I$1+I$5+IF(AND(WEEKDAY(A201)&lt;&gt;1,WEEKDAY(A201)&lt;&gt;7),IF(A201&lt;J$2,J$1,J$3),0)))^($A201-$A200)</f>
        <v>128533.8868811266</v>
      </c>
      <c r="K201">
        <f>ROW()</f>
        <v>201</v>
      </c>
      <c r="L201">
        <f t="shared" si="3"/>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f>I201*$E202/$E201*(1-(I$1+I$5+IF(AND(WEEKDAY(A202)&lt;&gt;1,WEEKDAY(A202)&lt;&gt;7),IF(A202&lt;J$2,J$1,J$3),0)))^($A202-$A201)</f>
        <v>130095.08007921734</v>
      </c>
      <c r="K202">
        <f>ROW()</f>
        <v>202</v>
      </c>
      <c r="L202">
        <f t="shared" si="3"/>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f>I202*$E203/$E202*(1-(I$1+I$5+IF(AND(WEEKDAY(A203)&lt;&gt;1,WEEKDAY(A203)&lt;&gt;7),IF(A203&lt;J$2,J$1,J$3),0)))^($A203-$A202)</f>
        <v>129734.31248829783</v>
      </c>
      <c r="K203">
        <f>ROW()</f>
        <v>203</v>
      </c>
      <c r="L203">
        <f t="shared" si="3"/>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f>I203*$E204/$E203*(1-(I$1+I$5+IF(AND(WEEKDAY(A204)&lt;&gt;1,WEEKDAY(A204)&lt;&gt;7),IF(A204&lt;J$2,J$1,J$3),0)))^($A204-$A203)</f>
        <v>127162.83203066395</v>
      </c>
      <c r="K204">
        <f>ROW()</f>
        <v>204</v>
      </c>
      <c r="L204">
        <f t="shared" si="3"/>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f>I204*$E205/$E204*(1-(I$1+I$5+IF(AND(WEEKDAY(A205)&lt;&gt;1,WEEKDAY(A205)&lt;&gt;7),IF(A205&lt;J$2,J$1,J$3),0)))^($A205-$A204)</f>
        <v>126377.15787742351</v>
      </c>
      <c r="K205">
        <f>ROW()</f>
        <v>205</v>
      </c>
      <c r="L205">
        <f t="shared" si="3"/>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f>I205*$E206/$E205*(1-(I$1+I$5+IF(AND(WEEKDAY(A206)&lt;&gt;1,WEEKDAY(A206)&lt;&gt;7),IF(A206&lt;J$2,J$1,J$3),0)))^($A206-$A205)</f>
        <v>125014.11524896749</v>
      </c>
      <c r="K206">
        <f>ROW()</f>
        <v>206</v>
      </c>
      <c r="L206">
        <f t="shared" si="3"/>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f>I206*$E207/$E206*(1-(I$1+I$5+IF(AND(WEEKDAY(A207)&lt;&gt;1,WEEKDAY(A207)&lt;&gt;7),IF(A207&lt;J$2,J$1,J$3),0)))^($A207-$A206)</f>
        <v>126152.92550083472</v>
      </c>
      <c r="K207">
        <f>ROW()</f>
        <v>207</v>
      </c>
      <c r="L207">
        <f t="shared" si="3"/>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f>I207*$E208/$E207*(1-(I$1+I$5+IF(AND(WEEKDAY(A208)&lt;&gt;1,WEEKDAY(A208)&lt;&gt;7),IF(A208&lt;J$2,J$1,J$3),0)))^($A208-$A207)</f>
        <v>122218.07967676141</v>
      </c>
      <c r="K208">
        <f>ROW()</f>
        <v>208</v>
      </c>
      <c r="L208">
        <f t="shared" si="3"/>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f>I208*$E209/$E208*(1-(I$1+I$5+IF(AND(WEEKDAY(A209)&lt;&gt;1,WEEKDAY(A209)&lt;&gt;7),IF(A209&lt;J$2,J$1,J$3),0)))^($A209-$A208)</f>
        <v>122447.24329790751</v>
      </c>
      <c r="K209">
        <f>ROW()</f>
        <v>209</v>
      </c>
      <c r="L209">
        <f t="shared" si="3"/>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f>I209*$E210/$E209*(1-(I$1+I$5+IF(AND(WEEKDAY(A210)&lt;&gt;1,WEEKDAY(A210)&lt;&gt;7),IF(A210&lt;J$2,J$1,J$3),0)))^($A210-$A209)</f>
        <v>121015.5811073941</v>
      </c>
      <c r="K210">
        <f>ROW()</f>
        <v>210</v>
      </c>
      <c r="L210">
        <f t="shared" si="3"/>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f>I210*$E211/$E210*(1-(I$1+I$5+IF(AND(WEEKDAY(A211)&lt;&gt;1,WEEKDAY(A211)&lt;&gt;7),IF(A211&lt;J$2,J$1,J$3),0)))^($A211-$A210)</f>
        <v>117116.34546594818</v>
      </c>
      <c r="K211">
        <f>ROW()</f>
        <v>211</v>
      </c>
      <c r="L211">
        <f t="shared" si="3"/>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f>I211*$E212/$E211*(1-(I$1+I$5+IF(AND(WEEKDAY(A212)&lt;&gt;1,WEEKDAY(A212)&lt;&gt;7),IF(A212&lt;J$2,J$1,J$3),0)))^($A212-$A211)</f>
        <v>118488.75319158754</v>
      </c>
      <c r="K212">
        <f>ROW()</f>
        <v>212</v>
      </c>
      <c r="L212">
        <f t="shared" si="3"/>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f>I212*$E213/$E212*(1-(I$1+I$5+IF(AND(WEEKDAY(A213)&lt;&gt;1,WEEKDAY(A213)&lt;&gt;7),IF(A213&lt;J$2,J$1,J$3),0)))^($A213-$A212)</f>
        <v>119767.6577014278</v>
      </c>
      <c r="K213">
        <f>ROW()</f>
        <v>213</v>
      </c>
      <c r="L213">
        <f t="shared" si="3"/>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f>I213*$E214/$E213*(1-(I$1+I$5+IF(AND(WEEKDAY(A214)&lt;&gt;1,WEEKDAY(A214)&lt;&gt;7),IF(A214&lt;J$2,J$1,J$3),0)))^($A214-$A213)</f>
        <v>122229.20447968027</v>
      </c>
      <c r="K214">
        <f>ROW()</f>
        <v>214</v>
      </c>
      <c r="L214">
        <f t="shared" si="3"/>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f>I214*$E215/$E214*(1-(I$1+I$5+IF(AND(WEEKDAY(A215)&lt;&gt;1,WEEKDAY(A215)&lt;&gt;7),IF(A215&lt;J$2,J$1,J$3),0)))^($A215-$A214)</f>
        <v>121542.23447891331</v>
      </c>
      <c r="K215">
        <f>ROW()</f>
        <v>215</v>
      </c>
      <c r="L215">
        <f t="shared" si="3"/>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f>I215*$E216/$E215*(1-(I$1+I$5+IF(AND(WEEKDAY(A216)&lt;&gt;1,WEEKDAY(A216)&lt;&gt;7),IF(A216&lt;J$2,J$1,J$3),0)))^($A216-$A215)</f>
        <v>120649.21995121051</v>
      </c>
      <c r="K216">
        <f>ROW()</f>
        <v>216</v>
      </c>
      <c r="L216">
        <f t="shared" si="3"/>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f>I216*$E217/$E216*(1-(I$1+I$5+IF(AND(WEEKDAY(A217)&lt;&gt;1,WEEKDAY(A217)&lt;&gt;7),IF(A217&lt;J$2,J$1,J$3),0)))^($A217-$A216)</f>
        <v>118532.52529512098</v>
      </c>
      <c r="K217">
        <f>ROW()</f>
        <v>217</v>
      </c>
      <c r="L217">
        <f t="shared" si="3"/>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f>I217*$E218/$E217*(1-(I$1+I$5+IF(AND(WEEKDAY(A218)&lt;&gt;1,WEEKDAY(A218)&lt;&gt;7),IF(A218&lt;J$2,J$1,J$3),0)))^($A218-$A217)</f>
        <v>117013.11642108868</v>
      </c>
      <c r="K218">
        <f>ROW()</f>
        <v>218</v>
      </c>
      <c r="L218">
        <f t="shared" si="3"/>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f>I218*$E219/$E218*(1-(I$1+I$5+IF(AND(WEEKDAY(A219)&lt;&gt;1,WEEKDAY(A219)&lt;&gt;7),IF(A219&lt;J$2,J$1,J$3),0)))^($A219-$A218)</f>
        <v>115951.85967395887</v>
      </c>
      <c r="K219">
        <f>ROW()</f>
        <v>219</v>
      </c>
      <c r="L219">
        <f t="shared" si="3"/>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f>I219*$E220/$E219*(1-(I$1+I$5+IF(AND(WEEKDAY(A220)&lt;&gt;1,WEEKDAY(A220)&lt;&gt;7),IF(A220&lt;J$2,J$1,J$3),0)))^($A220-$A219)</f>
        <v>114552.31531229855</v>
      </c>
      <c r="K220">
        <f>ROW()</f>
        <v>220</v>
      </c>
      <c r="L220">
        <f t="shared" si="3"/>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f>I220*$E221/$E220*(1-(I$1+I$5+IF(AND(WEEKDAY(A221)&lt;&gt;1,WEEKDAY(A221)&lt;&gt;7),IF(A221&lt;J$2,J$1,J$3),0)))^($A221-$A220)</f>
        <v>110838.48815356768</v>
      </c>
      <c r="K221">
        <f>ROW()</f>
        <v>221</v>
      </c>
      <c r="L221">
        <f t="shared" si="3"/>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f>I221*$E222/$E221*(1-(I$1+I$5+IF(AND(WEEKDAY(A222)&lt;&gt;1,WEEKDAY(A222)&lt;&gt;7),IF(A222&lt;J$2,J$1,J$3),0)))^($A222-$A221)</f>
        <v>105818.41255078866</v>
      </c>
      <c r="K222">
        <f>ROW()</f>
        <v>222</v>
      </c>
      <c r="L222">
        <f t="shared" si="3"/>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f>I222*$E223/$E222*(1-(I$1+I$5+IF(AND(WEEKDAY(A223)&lt;&gt;1,WEEKDAY(A223)&lt;&gt;7),IF(A223&lt;J$2,J$1,J$3),0)))^($A223-$A222)</f>
        <v>105130.16916553149</v>
      </c>
      <c r="K223">
        <f>ROW()</f>
        <v>223</v>
      </c>
      <c r="L223">
        <f t="shared" si="3"/>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f>I223*$E224/$E223*(1-(I$1+I$5+IF(AND(WEEKDAY(A224)&lt;&gt;1,WEEKDAY(A224)&lt;&gt;7),IF(A224&lt;J$2,J$1,J$3),0)))^($A224-$A223)</f>
        <v>100090.71028208741</v>
      </c>
      <c r="K224">
        <f>ROW()</f>
        <v>224</v>
      </c>
      <c r="L224">
        <f t="shared" si="3"/>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f>I224*$E225/$E224*(1-(I$1+I$5+IF(AND(WEEKDAY(A225)&lt;&gt;1,WEEKDAY(A225)&lt;&gt;7),IF(A225&lt;J$2,J$1,J$3),0)))^($A225-$A224)</f>
        <v>100295.44188208229</v>
      </c>
      <c r="K225">
        <f>ROW()</f>
        <v>225</v>
      </c>
      <c r="L225">
        <f t="shared" si="3"/>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f>I225*$E226/$E225*(1-(I$1+I$5+IF(AND(WEEKDAY(A226)&lt;&gt;1,WEEKDAY(A226)&lt;&gt;7),IF(A226&lt;J$2,J$1,J$3),0)))^($A226-$A225)</f>
        <v>100810.00324168833</v>
      </c>
      <c r="K226">
        <f>ROW()</f>
        <v>226</v>
      </c>
      <c r="L226">
        <f t="shared" si="3"/>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f>I226*$E227/$E226*(1-(I$1+I$5+IF(AND(WEEKDAY(A227)&lt;&gt;1,WEEKDAY(A227)&lt;&gt;7),IF(A227&lt;J$2,J$1,J$3),0)))^($A227-$A226)</f>
        <v>101639.01967157355</v>
      </c>
      <c r="K227">
        <f>ROW()</f>
        <v>227</v>
      </c>
      <c r="L227">
        <f t="shared" si="3"/>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f>I227*$E228/$E227*(1-(I$1+I$5+IF(AND(WEEKDAY(A228)&lt;&gt;1,WEEKDAY(A228)&lt;&gt;7),IF(A228&lt;J$2,J$1,J$3),0)))^($A228-$A227)</f>
        <v>99925.554627199555</v>
      </c>
      <c r="K228">
        <f>ROW()</f>
        <v>228</v>
      </c>
      <c r="L228">
        <f t="shared" si="3"/>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f>I228*$E229/$E228*(1-(I$1+I$5+IF(AND(WEEKDAY(A229)&lt;&gt;1,WEEKDAY(A229)&lt;&gt;7),IF(A229&lt;J$2,J$1,J$3),0)))^($A229-$A228)</f>
        <v>97391.04959863839</v>
      </c>
      <c r="K229">
        <f>ROW()</f>
        <v>229</v>
      </c>
      <c r="L229">
        <f t="shared" si="3"/>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f>I229*$E230/$E229*(1-(I$1+I$5+IF(AND(WEEKDAY(A230)&lt;&gt;1,WEEKDAY(A230)&lt;&gt;7),IF(A230&lt;J$2,J$1,J$3),0)))^($A230-$A229)</f>
        <v>98350.26906739999</v>
      </c>
      <c r="K230">
        <f>ROW()</f>
        <v>230</v>
      </c>
      <c r="L230">
        <f t="shared" si="3"/>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f>I230*$E231/$E230*(1-(I$1+I$5+IF(AND(WEEKDAY(A231)&lt;&gt;1,WEEKDAY(A231)&lt;&gt;7),IF(A231&lt;J$2,J$1,J$3),0)))^($A231-$A230)</f>
        <v>98533.061085594018</v>
      </c>
      <c r="K231">
        <f>ROW()</f>
        <v>231</v>
      </c>
      <c r="L231">
        <f t="shared" si="3"/>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f>I231*$E232/$E231*(1-(I$1+I$5+IF(AND(WEEKDAY(A232)&lt;&gt;1,WEEKDAY(A232)&lt;&gt;7),IF(A232&lt;J$2,J$1,J$3),0)))^($A232-$A231)</f>
        <v>98118.996745977551</v>
      </c>
      <c r="K232">
        <f>ROW()</f>
        <v>232</v>
      </c>
      <c r="L232">
        <f t="shared" si="3"/>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f>I232*$E233/$E232*(1-(I$1+I$5+IF(AND(WEEKDAY(A233)&lt;&gt;1,WEEKDAY(A233)&lt;&gt;7),IF(A233&lt;J$2,J$1,J$3),0)))^($A233-$A232)</f>
        <v>99060.592869924745</v>
      </c>
      <c r="K233">
        <f>ROW()</f>
        <v>233</v>
      </c>
      <c r="L233">
        <f t="shared" si="3"/>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f>I233*$E234/$E233*(1-(I$1+I$5+IF(AND(WEEKDAY(A234)&lt;&gt;1,WEEKDAY(A234)&lt;&gt;7),IF(A234&lt;J$2,J$1,J$3),0)))^($A234-$A233)</f>
        <v>99119.867176213622</v>
      </c>
      <c r="K234">
        <f>ROW()</f>
        <v>234</v>
      </c>
      <c r="L234">
        <f t="shared" si="3"/>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f>I234*$E235/$E234*(1-(I$1+I$5+IF(AND(WEEKDAY(A235)&lt;&gt;1,WEEKDAY(A235)&lt;&gt;7),IF(A235&lt;J$2,J$1,J$3),0)))^($A235-$A234)</f>
        <v>102826.33601346974</v>
      </c>
      <c r="K235">
        <f>ROW()</f>
        <v>235</v>
      </c>
      <c r="L235">
        <f t="shared" si="3"/>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f>I235*$E236/$E235*(1-(I$1+I$5+IF(AND(WEEKDAY(A236)&lt;&gt;1,WEEKDAY(A236)&lt;&gt;7),IF(A236&lt;J$2,J$1,J$3),0)))^($A236-$A235)</f>
        <v>102339.40208474158</v>
      </c>
      <c r="K236">
        <f>ROW()</f>
        <v>236</v>
      </c>
      <c r="L236">
        <f t="shared" si="3"/>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f>I236*$E237/$E236*(1-(I$1+I$5+IF(AND(WEEKDAY(A237)&lt;&gt;1,WEEKDAY(A237)&lt;&gt;7),IF(A237&lt;J$2,J$1,J$3),0)))^($A237-$A236)</f>
        <v>100948.84065324093</v>
      </c>
      <c r="K237">
        <f>ROW()</f>
        <v>237</v>
      </c>
      <c r="L237">
        <f t="shared" si="3"/>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f>I237*$E238/$E237*(1-(I$1+I$5+IF(AND(WEEKDAY(A238)&lt;&gt;1,WEEKDAY(A238)&lt;&gt;7),IF(A238&lt;J$2,J$1,J$3),0)))^($A238-$A237)</f>
        <v>99234.304953293744</v>
      </c>
      <c r="K238">
        <f>ROW()</f>
        <v>238</v>
      </c>
      <c r="L238">
        <f t="shared" si="3"/>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f>I238*$E239/$E238*(1-(I$1+I$5+IF(AND(WEEKDAY(A239)&lt;&gt;1,WEEKDAY(A239)&lt;&gt;7),IF(A239&lt;J$2,J$1,J$3),0)))^($A239-$A238)</f>
        <v>101117.17895753852</v>
      </c>
      <c r="K239">
        <f>ROW()</f>
        <v>239</v>
      </c>
      <c r="L239">
        <f t="shared" si="3"/>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f>I239*$E240/$E239*(1-(I$1+I$5+IF(AND(WEEKDAY(A240)&lt;&gt;1,WEEKDAY(A240)&lt;&gt;7),IF(A240&lt;J$2,J$1,J$3),0)))^($A240-$A239)</f>
        <v>100637.64679218618</v>
      </c>
      <c r="K240">
        <f>ROW()</f>
        <v>240</v>
      </c>
      <c r="L240">
        <f t="shared" si="3"/>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f>I240*$E241/$E240*(1-(I$1+I$5+IF(AND(WEEKDAY(A241)&lt;&gt;1,WEEKDAY(A241)&lt;&gt;7),IF(A241&lt;J$2,J$1,J$3),0)))^($A241-$A240)</f>
        <v>102624.9296485989</v>
      </c>
      <c r="K241">
        <f>ROW()</f>
        <v>241</v>
      </c>
      <c r="L241">
        <f t="shared" si="3"/>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f>I241*$E242/$E241*(1-(I$1+I$5+IF(AND(WEEKDAY(A242)&lt;&gt;1,WEEKDAY(A242)&lt;&gt;7),IF(A242&lt;J$2,J$1,J$3),0)))^($A242-$A241)</f>
        <v>105075.26237090147</v>
      </c>
      <c r="K242">
        <f>ROW()</f>
        <v>242</v>
      </c>
      <c r="L242">
        <f t="shared" si="3"/>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f>I242*$E243/$E242*(1-(I$1+I$5+IF(AND(WEEKDAY(A243)&lt;&gt;1,WEEKDAY(A243)&lt;&gt;7),IF(A243&lt;J$2,J$1,J$3),0)))^($A243-$A242)</f>
        <v>101467.39547109463</v>
      </c>
      <c r="K243">
        <f>ROW()</f>
        <v>243</v>
      </c>
      <c r="L243">
        <f t="shared" si="3"/>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f>I243*$E244/$E243*(1-(I$1+I$5+IF(AND(WEEKDAY(A244)&lt;&gt;1,WEEKDAY(A244)&lt;&gt;7),IF(A244&lt;J$2,J$1,J$3),0)))^($A244-$A243)</f>
        <v>101056.8991914269</v>
      </c>
      <c r="K244">
        <f>ROW()</f>
        <v>244</v>
      </c>
      <c r="L244">
        <f t="shared" si="3"/>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f>I244*$E245/$E244*(1-(I$1+I$5+IF(AND(WEEKDAY(A245)&lt;&gt;1,WEEKDAY(A245)&lt;&gt;7),IF(A245&lt;J$2,J$1,J$3),0)))^($A245-$A244)</f>
        <v>102631.57064276404</v>
      </c>
      <c r="K245">
        <f>ROW()</f>
        <v>245</v>
      </c>
      <c r="L245">
        <f t="shared" si="3"/>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f>I245*$E246/$E245*(1-(I$1+I$5+IF(AND(WEEKDAY(A246)&lt;&gt;1,WEEKDAY(A246)&lt;&gt;7),IF(A246&lt;J$2,J$1,J$3),0)))^($A246-$A245)</f>
        <v>104419.01004156724</v>
      </c>
      <c r="K246">
        <f>ROW()</f>
        <v>246</v>
      </c>
      <c r="L246">
        <f t="shared" si="3"/>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f>I246*$E247/$E246*(1-(I$1+I$5+IF(AND(WEEKDAY(A247)&lt;&gt;1,WEEKDAY(A247)&lt;&gt;7),IF(A247&lt;J$2,J$1,J$3),0)))^($A247-$A246)</f>
        <v>104071.18866583754</v>
      </c>
      <c r="K247">
        <f>ROW()</f>
        <v>247</v>
      </c>
      <c r="L247">
        <f t="shared" si="3"/>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f>I247*$E248/$E247*(1-(I$1+I$5+IF(AND(WEEKDAY(A248)&lt;&gt;1,WEEKDAY(A248)&lt;&gt;7),IF(A248&lt;J$2,J$1,J$3),0)))^($A248-$A247)</f>
        <v>104780.82321644026</v>
      </c>
      <c r="K248">
        <f>ROW()</f>
        <v>248</v>
      </c>
      <c r="L248">
        <f t="shared" si="3"/>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f>I248*$E249/$E248*(1-(I$1+I$5+IF(AND(WEEKDAY(A249)&lt;&gt;1,WEEKDAY(A249)&lt;&gt;7),IF(A249&lt;J$2,J$1,J$3),0)))^($A249-$A248)</f>
        <v>104769.26861374114</v>
      </c>
      <c r="K249">
        <f>ROW()</f>
        <v>249</v>
      </c>
      <c r="L249">
        <f t="shared" si="3"/>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f>I249*$E250/$E249*(1-(I$1+I$5+IF(AND(WEEKDAY(A250)&lt;&gt;1,WEEKDAY(A250)&lt;&gt;7),IF(A250&lt;J$2,J$1,J$3),0)))^($A250-$A249)</f>
        <v>107234.5565675846</v>
      </c>
      <c r="K250">
        <f>ROW()</f>
        <v>250</v>
      </c>
      <c r="L250">
        <f t="shared" si="3"/>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f>I250*$E251/$E250*(1-(I$1+I$5+IF(AND(WEEKDAY(A251)&lt;&gt;1,WEEKDAY(A251)&lt;&gt;7),IF(A251&lt;J$2,J$1,J$3),0)))^($A251-$A250)</f>
        <v>109871.03913501903</v>
      </c>
      <c r="K251">
        <f>ROW()</f>
        <v>251</v>
      </c>
      <c r="L251">
        <f t="shared" si="3"/>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f>I251*$E252/$E251*(1-(I$1+I$5+IF(AND(WEEKDAY(A252)&lt;&gt;1,WEEKDAY(A252)&lt;&gt;7),IF(A252&lt;J$2,J$1,J$3),0)))^($A252-$A251)</f>
        <v>109983.06871605461</v>
      </c>
      <c r="K252">
        <f>ROW()</f>
        <v>252</v>
      </c>
      <c r="L252">
        <f t="shared" si="3"/>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f>I252*$E253/$E252*(1-(I$1+I$5+IF(AND(WEEKDAY(A253)&lt;&gt;1,WEEKDAY(A253)&lt;&gt;7),IF(A253&lt;J$2,J$1,J$3),0)))^($A253-$A252)</f>
        <v>109747.73496809849</v>
      </c>
      <c r="K253">
        <f>ROW()</f>
        <v>253</v>
      </c>
      <c r="L253">
        <f t="shared" si="3"/>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f>I253*$E254/$E253*(1-(I$1+I$5+IF(AND(WEEKDAY(A254)&lt;&gt;1,WEEKDAY(A254)&lt;&gt;7),IF(A254&lt;J$2,J$1,J$3),0)))^($A254-$A253)</f>
        <v>109441.74100866364</v>
      </c>
      <c r="K254">
        <f>ROW()</f>
        <v>254</v>
      </c>
      <c r="L254">
        <f t="shared" si="3"/>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f>I254*$E255/$E254*(1-(I$1+I$5+IF(AND(WEEKDAY(A255)&lt;&gt;1,WEEKDAY(A255)&lt;&gt;7),IF(A255&lt;J$2,J$1,J$3),0)))^($A255-$A254)</f>
        <v>111445.49559779413</v>
      </c>
      <c r="K255">
        <f>ROW()</f>
        <v>255</v>
      </c>
      <c r="L255">
        <f t="shared" si="3"/>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f>I255*$E256/$E255*(1-(I$1+I$5+IF(AND(WEEKDAY(A256)&lt;&gt;1,WEEKDAY(A256)&lt;&gt;7),IF(A256&lt;J$2,J$1,J$3),0)))^($A256-$A255)</f>
        <v>112160.32916403611</v>
      </c>
      <c r="K256">
        <f>ROW()</f>
        <v>256</v>
      </c>
      <c r="L256">
        <f t="shared" si="3"/>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f>I256*$E257/$E256*(1-(I$1+I$5+IF(AND(WEEKDAY(A257)&lt;&gt;1,WEEKDAY(A257)&lt;&gt;7),IF(A257&lt;J$2,J$1,J$3),0)))^($A257-$A256)</f>
        <v>110417.59217240855</v>
      </c>
      <c r="K257">
        <f>ROW()</f>
        <v>257</v>
      </c>
      <c r="L257">
        <f t="shared" si="3"/>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f>I257*$E258/$E257*(1-(I$1+I$5+IF(AND(WEEKDAY(A258)&lt;&gt;1,WEEKDAY(A258)&lt;&gt;7),IF(A258&lt;J$2,J$1,J$3),0)))^($A258-$A257)</f>
        <v>111419.46859635327</v>
      </c>
      <c r="K258">
        <f>ROW()</f>
        <v>258</v>
      </c>
      <c r="L258">
        <f t="shared" si="3"/>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f>I258*$E259/$E258*(1-(I$1+I$5+IF(AND(WEEKDAY(A259)&lt;&gt;1,WEEKDAY(A259)&lt;&gt;7),IF(A259&lt;J$2,J$1,J$3),0)))^($A259-$A258)</f>
        <v>116761.398398114</v>
      </c>
      <c r="K259">
        <f>ROW()</f>
        <v>259</v>
      </c>
      <c r="L259">
        <f t="shared" si="3"/>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f>I259*$E260/$E259*(1-(I$1+I$5+IF(AND(WEEKDAY(A260)&lt;&gt;1,WEEKDAY(A260)&lt;&gt;7),IF(A260&lt;J$2,J$1,J$3),0)))^($A260-$A259)</f>
        <v>111137.46583770406</v>
      </c>
      <c r="K260">
        <f>ROW()</f>
        <v>260</v>
      </c>
      <c r="L260">
        <f t="shared" si="3"/>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f>I260*$E261/$E260*(1-(I$1+I$5+IF(AND(WEEKDAY(A261)&lt;&gt;1,WEEKDAY(A261)&lt;&gt;7),IF(A261&lt;J$2,J$1,J$3),0)))^($A261-$A260)</f>
        <v>110928.18612283896</v>
      </c>
      <c r="K261">
        <f>ROW()</f>
        <v>261</v>
      </c>
      <c r="L261">
        <f t="shared" si="3"/>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f>I261*$E262/$E261*(1-(I$1+I$5+IF(AND(WEEKDAY(A262)&lt;&gt;1,WEEKDAY(A262)&lt;&gt;7),IF(A262&lt;J$2,J$1,J$3),0)))^($A262-$A261)</f>
        <v>113127.69300649197</v>
      </c>
      <c r="K262">
        <f>ROW()</f>
        <v>262</v>
      </c>
      <c r="L262">
        <f t="shared" si="3"/>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f>I262*$E263/$E262*(1-(I$1+I$5+IF(AND(WEEKDAY(A263)&lt;&gt;1,WEEKDAY(A263)&lt;&gt;7),IF(A263&lt;J$2,J$1,J$3),0)))^($A263-$A262)</f>
        <v>115968.10197945913</v>
      </c>
      <c r="K263">
        <f>ROW()</f>
        <v>263</v>
      </c>
      <c r="L263">
        <f t="shared" ref="L263:L326" si="4">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f>I263*$E264/$E263*(1-(I$1+I$5+IF(AND(WEEKDAY(A264)&lt;&gt;1,WEEKDAY(A264)&lt;&gt;7),IF(A264&lt;J$2,J$1,J$3),0)))^($A264-$A263)</f>
        <v>114468.99583601607</v>
      </c>
      <c r="K264">
        <f>ROW()</f>
        <v>264</v>
      </c>
      <c r="L264">
        <f t="shared" si="4"/>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f>I264*$E265/$E264*(1-(I$1+I$5+IF(AND(WEEKDAY(A265)&lt;&gt;1,WEEKDAY(A265)&lt;&gt;7),IF(A265&lt;J$2,J$1,J$3),0)))^($A265-$A264)</f>
        <v>108693.44846839541</v>
      </c>
      <c r="K265">
        <f>ROW()</f>
        <v>265</v>
      </c>
      <c r="L265">
        <f t="shared" si="4"/>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f>I265*$E266/$E265*(1-(I$1+I$5+IF(AND(WEEKDAY(A266)&lt;&gt;1,WEEKDAY(A266)&lt;&gt;7),IF(A266&lt;J$2,J$1,J$3),0)))^($A266-$A265)</f>
        <v>106725.7576142044</v>
      </c>
      <c r="K266">
        <f>ROW()</f>
        <v>266</v>
      </c>
      <c r="L266">
        <f t="shared" si="4"/>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f>I266*$E267/$E266*(1-(I$1+I$5+IF(AND(WEEKDAY(A267)&lt;&gt;1,WEEKDAY(A267)&lt;&gt;7),IF(A267&lt;J$2,J$1,J$3),0)))^($A267-$A266)</f>
        <v>106464.61313030974</v>
      </c>
      <c r="K267">
        <f>ROW()</f>
        <v>267</v>
      </c>
      <c r="L267">
        <f t="shared" si="4"/>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f>I267*$E268/$E267*(1-(I$1+I$5+IF(AND(WEEKDAY(A268)&lt;&gt;1,WEEKDAY(A268)&lt;&gt;7),IF(A268&lt;J$2,J$1,J$3),0)))^($A268-$A267)</f>
        <v>105697.44696366618</v>
      </c>
      <c r="K268">
        <f>ROW()</f>
        <v>268</v>
      </c>
      <c r="L268">
        <f t="shared" si="4"/>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f>I268*$E269/$E268*(1-(I$1+I$5+IF(AND(WEEKDAY(A269)&lt;&gt;1,WEEKDAY(A269)&lt;&gt;7),IF(A269&lt;J$2,J$1,J$3),0)))^($A269-$A268)</f>
        <v>103099.45236541388</v>
      </c>
      <c r="K269">
        <f>ROW()</f>
        <v>269</v>
      </c>
      <c r="L269">
        <f t="shared" si="4"/>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f>I269*$E270/$E269*(1-(I$1+I$5+IF(AND(WEEKDAY(A270)&lt;&gt;1,WEEKDAY(A270)&lt;&gt;7),IF(A270&lt;J$2,J$1,J$3),0)))^($A270-$A269)</f>
        <v>107611.00752828547</v>
      </c>
      <c r="K270">
        <f>ROW()</f>
        <v>270</v>
      </c>
      <c r="L270">
        <f t="shared" si="4"/>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f>I270*$E271/$E270*(1-(I$1+I$5+IF(AND(WEEKDAY(A271)&lt;&gt;1,WEEKDAY(A271)&lt;&gt;7),IF(A271&lt;J$2,J$1,J$3),0)))^($A271-$A270)</f>
        <v>113956.20797580782</v>
      </c>
      <c r="K271">
        <f>ROW()</f>
        <v>271</v>
      </c>
      <c r="L271">
        <f t="shared" si="4"/>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f>I271*$E272/$E271*(1-(I$1+I$5+IF(AND(WEEKDAY(A272)&lt;&gt;1,WEEKDAY(A272)&lt;&gt;7),IF(A272&lt;J$2,J$1,J$3),0)))^($A272-$A271)</f>
        <v>119033.18121171797</v>
      </c>
      <c r="K272">
        <f>ROW()</f>
        <v>272</v>
      </c>
      <c r="L272">
        <f t="shared" si="4"/>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f>I272*$E273/$E272*(1-(I$1+I$5+IF(AND(WEEKDAY(A273)&lt;&gt;1,WEEKDAY(A273)&lt;&gt;7),IF(A273&lt;J$2,J$1,J$3),0)))^($A273-$A272)</f>
        <v>119006.33910604955</v>
      </c>
      <c r="K273">
        <f>ROW()</f>
        <v>273</v>
      </c>
      <c r="L273">
        <f t="shared" si="4"/>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f>I273*$E274/$E273*(1-(I$1+I$5+IF(AND(WEEKDAY(A274)&lt;&gt;1,WEEKDAY(A274)&lt;&gt;7),IF(A274&lt;J$2,J$1,J$3),0)))^($A274-$A273)</f>
        <v>114400.90717820222</v>
      </c>
      <c r="K274">
        <f>ROW()</f>
        <v>274</v>
      </c>
      <c r="L274">
        <f t="shared" si="4"/>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f>I274*$E275/$E274*(1-(I$1+I$5+IF(AND(WEEKDAY(A275)&lt;&gt;1,WEEKDAY(A275)&lt;&gt;7),IF(A275&lt;J$2,J$1,J$3),0)))^($A275-$A274)</f>
        <v>117369.9732702052</v>
      </c>
      <c r="K275">
        <f>ROW()</f>
        <v>275</v>
      </c>
      <c r="L275">
        <f t="shared" si="4"/>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f>I275*$E276/$E275*(1-(I$1+I$5+IF(AND(WEEKDAY(A276)&lt;&gt;1,WEEKDAY(A276)&lt;&gt;7),IF(A276&lt;J$2,J$1,J$3),0)))^($A276-$A275)</f>
        <v>111008.36831436281</v>
      </c>
      <c r="K276">
        <f>ROW()</f>
        <v>276</v>
      </c>
      <c r="L276">
        <f t="shared" si="4"/>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f>I276*$E277/$E276*(1-(I$1+I$5+IF(AND(WEEKDAY(A277)&lt;&gt;1,WEEKDAY(A277)&lt;&gt;7),IF(A277&lt;J$2,J$1,J$3),0)))^($A277-$A276)</f>
        <v>114326.81480209566</v>
      </c>
      <c r="K277">
        <f>ROW()</f>
        <v>277</v>
      </c>
      <c r="L277">
        <f t="shared" si="4"/>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f>I277*$E278/$E277*(1-(I$1+I$5+IF(AND(WEEKDAY(A278)&lt;&gt;1,WEEKDAY(A278)&lt;&gt;7),IF(A278&lt;J$2,J$1,J$3),0)))^($A278-$A277)</f>
        <v>110172.47222661847</v>
      </c>
      <c r="K278">
        <f>ROW()</f>
        <v>278</v>
      </c>
      <c r="L278">
        <f t="shared" si="4"/>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f>I278*$E279/$E278*(1-(I$1+I$5+IF(AND(WEEKDAY(A279)&lt;&gt;1,WEEKDAY(A279)&lt;&gt;7),IF(A279&lt;J$2,J$1,J$3),0)))^($A279-$A278)</f>
        <v>112368.44140455293</v>
      </c>
      <c r="K279">
        <f>ROW()</f>
        <v>279</v>
      </c>
      <c r="L279">
        <f t="shared" si="4"/>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f>I279*$E280/$E279*(1-(I$1+I$5+IF(AND(WEEKDAY(A280)&lt;&gt;1,WEEKDAY(A280)&lt;&gt;7),IF(A280&lt;J$2,J$1,J$3),0)))^($A280-$A279)</f>
        <v>112365.20888774539</v>
      </c>
      <c r="K280">
        <f>ROW()</f>
        <v>280</v>
      </c>
      <c r="L280">
        <f t="shared" si="4"/>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f>I280*$E281/$E280*(1-(I$1+I$5+IF(AND(WEEKDAY(A281)&lt;&gt;1,WEEKDAY(A281)&lt;&gt;7),IF(A281&lt;J$2,J$1,J$3),0)))^($A281-$A280)</f>
        <v>118009.21785991843</v>
      </c>
      <c r="K281">
        <f>ROW()</f>
        <v>281</v>
      </c>
      <c r="L281">
        <f t="shared" si="4"/>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f>I281*$E282/$E281*(1-(I$1+I$5+IF(AND(WEEKDAY(A282)&lt;&gt;1,WEEKDAY(A282)&lt;&gt;7),IF(A282&lt;J$2,J$1,J$3),0)))^($A282-$A281)</f>
        <v>117003.23902857405</v>
      </c>
      <c r="K282">
        <f>ROW()</f>
        <v>282</v>
      </c>
      <c r="L282">
        <f t="shared" si="4"/>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f>I282*$E283/$E282*(1-(I$1+I$5+IF(AND(WEEKDAY(A283)&lt;&gt;1,WEEKDAY(A283)&lt;&gt;7),IF(A283&lt;J$2,J$1,J$3),0)))^($A283-$A282)</f>
        <v>113529.92518513311</v>
      </c>
      <c r="K283">
        <f>ROW()</f>
        <v>283</v>
      </c>
      <c r="L283">
        <f t="shared" si="4"/>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f>I283*$E284/$E283*(1-(I$1+I$5+IF(AND(WEEKDAY(A284)&lt;&gt;1,WEEKDAY(A284)&lt;&gt;7),IF(A284&lt;J$2,J$1,J$3),0)))^($A284-$A283)</f>
        <v>112491.3038285464</v>
      </c>
      <c r="K284">
        <f>ROW()</f>
        <v>284</v>
      </c>
      <c r="L284">
        <f t="shared" si="4"/>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f>I284*$E285/$E284*(1-(I$1+I$5+IF(AND(WEEKDAY(A285)&lt;&gt;1,WEEKDAY(A285)&lt;&gt;7),IF(A285&lt;J$2,J$1,J$3),0)))^($A285-$A284)</f>
        <v>108068.62185507608</v>
      </c>
      <c r="K285">
        <f>ROW()</f>
        <v>285</v>
      </c>
      <c r="L285">
        <f t="shared" si="4"/>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f>I285*$E286/$E285*(1-(I$1+I$5+IF(AND(WEEKDAY(A286)&lt;&gt;1,WEEKDAY(A286)&lt;&gt;7),IF(A286&lt;J$2,J$1,J$3),0)))^($A286-$A285)</f>
        <v>106702.8486119233</v>
      </c>
      <c r="K286">
        <f>ROW()</f>
        <v>286</v>
      </c>
      <c r="L286">
        <f t="shared" si="4"/>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f>I286*$E287/$E286*(1-(I$1+I$5+IF(AND(WEEKDAY(A287)&lt;&gt;1,WEEKDAY(A287)&lt;&gt;7),IF(A287&lt;J$2,J$1,J$3),0)))^($A287-$A286)</f>
        <v>107182.79120957584</v>
      </c>
      <c r="K287">
        <f>ROW()</f>
        <v>287</v>
      </c>
      <c r="L287">
        <f t="shared" si="4"/>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f>I287*$E288/$E287*(1-(I$1+I$5+IF(AND(WEEKDAY(A288)&lt;&gt;1,WEEKDAY(A288)&lt;&gt;7),IF(A288&lt;J$2,J$1,J$3),0)))^($A288-$A287)</f>
        <v>105634.18836559181</v>
      </c>
      <c r="K288">
        <f>ROW()</f>
        <v>288</v>
      </c>
      <c r="L288">
        <f t="shared" si="4"/>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f>I288*$E289/$E288*(1-(I$1+I$5+IF(AND(WEEKDAY(A289)&lt;&gt;1,WEEKDAY(A289)&lt;&gt;7),IF(A289&lt;J$2,J$1,J$3),0)))^($A289-$A288)</f>
        <v>109576.66372957661</v>
      </c>
      <c r="K289">
        <f>ROW()</f>
        <v>289</v>
      </c>
      <c r="L289">
        <f t="shared" si="4"/>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f>I289*$E290/$E289*(1-(I$1+I$5+IF(AND(WEEKDAY(A290)&lt;&gt;1,WEEKDAY(A290)&lt;&gt;7),IF(A290&lt;J$2,J$1,J$3),0)))^($A290-$A289)</f>
        <v>110214.40463758587</v>
      </c>
      <c r="K290">
        <f>ROW()</f>
        <v>290</v>
      </c>
      <c r="L290">
        <f t="shared" si="4"/>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f>I290*$E291/$E290*(1-(I$1+I$5+IF(AND(WEEKDAY(A291)&lt;&gt;1,WEEKDAY(A291)&lt;&gt;7),IF(A291&lt;J$2,J$1,J$3),0)))^($A291-$A290)</f>
        <v>116255.36731380028</v>
      </c>
      <c r="K291">
        <f>ROW()</f>
        <v>291</v>
      </c>
      <c r="L291">
        <f t="shared" si="4"/>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f>I291*$E292/$E291*(1-(I$1+I$5+IF(AND(WEEKDAY(A292)&lt;&gt;1,WEEKDAY(A292)&lt;&gt;7),IF(A292&lt;J$2,J$1,J$3),0)))^($A292-$A291)</f>
        <v>118953.54005635095</v>
      </c>
      <c r="K292">
        <f>ROW()</f>
        <v>292</v>
      </c>
      <c r="L292">
        <f t="shared" si="4"/>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f>I292*$E293/$E292*(1-(I$1+I$5+IF(AND(WEEKDAY(A293)&lt;&gt;1,WEEKDAY(A293)&lt;&gt;7),IF(A293&lt;J$2,J$1,J$3),0)))^($A293-$A292)</f>
        <v>117013.27997676734</v>
      </c>
      <c r="K293">
        <f>ROW()</f>
        <v>293</v>
      </c>
      <c r="L293">
        <f t="shared" si="4"/>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f>I293*$E294/$E293*(1-(I$1+I$5+IF(AND(WEEKDAY(A294)&lt;&gt;1,WEEKDAY(A294)&lt;&gt;7),IF(A294&lt;J$2,J$1,J$3),0)))^($A294-$A293)</f>
        <v>112739.04186202273</v>
      </c>
      <c r="K294">
        <f>ROW()</f>
        <v>294</v>
      </c>
      <c r="L294">
        <f t="shared" si="4"/>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f>I294*$E295/$E294*(1-(I$1+I$5+IF(AND(WEEKDAY(A295)&lt;&gt;1,WEEKDAY(A295)&lt;&gt;7),IF(A295&lt;J$2,J$1,J$3),0)))^($A295-$A294)</f>
        <v>107765.48600079153</v>
      </c>
      <c r="K295">
        <f>ROW()</f>
        <v>295</v>
      </c>
      <c r="L295">
        <f t="shared" si="4"/>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f>I295*$E296/$E295*(1-(I$1+I$5+IF(AND(WEEKDAY(A296)&lt;&gt;1,WEEKDAY(A296)&lt;&gt;7),IF(A296&lt;J$2,J$1,J$3),0)))^($A296-$A295)</f>
        <v>105828.74673168387</v>
      </c>
      <c r="K296">
        <f>ROW()</f>
        <v>296</v>
      </c>
      <c r="L296">
        <f t="shared" si="4"/>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f>I296*$E297/$E296*(1-(I$1+I$5+IF(AND(WEEKDAY(A297)&lt;&gt;1,WEEKDAY(A297)&lt;&gt;7),IF(A297&lt;J$2,J$1,J$3),0)))^($A297-$A296)</f>
        <v>104395.01362251819</v>
      </c>
      <c r="K297">
        <f>ROW()</f>
        <v>297</v>
      </c>
      <c r="L297">
        <f t="shared" si="4"/>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f>I297*$E298/$E297*(1-(I$1+I$5+IF(AND(WEEKDAY(A298)&lt;&gt;1,WEEKDAY(A298)&lt;&gt;7),IF(A298&lt;J$2,J$1,J$3),0)))^($A298-$A297)</f>
        <v>102218.16320398495</v>
      </c>
      <c r="K298">
        <f>ROW()</f>
        <v>298</v>
      </c>
      <c r="L298">
        <f t="shared" si="4"/>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f>I298*$E299/$E298*(1-(I$1+I$5+IF(AND(WEEKDAY(A299)&lt;&gt;1,WEEKDAY(A299)&lt;&gt;7),IF(A299&lt;J$2,J$1,J$3),0)))^($A299-$A298)</f>
        <v>101672.88780767255</v>
      </c>
      <c r="K299">
        <f>ROW()</f>
        <v>299</v>
      </c>
      <c r="L299">
        <f t="shared" si="4"/>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f>I299*$E300/$E299*(1-(I$1+I$5+IF(AND(WEEKDAY(A300)&lt;&gt;1,WEEKDAY(A300)&lt;&gt;7),IF(A300&lt;J$2,J$1,J$3),0)))^($A300-$A299)</f>
        <v>102551.60861268551</v>
      </c>
      <c r="K300">
        <f>ROW()</f>
        <v>300</v>
      </c>
      <c r="L300">
        <f t="shared" si="4"/>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f>I300*$E301/$E300*(1-(I$1+I$5+IF(AND(WEEKDAY(A301)&lt;&gt;1,WEEKDAY(A301)&lt;&gt;7),IF(A301&lt;J$2,J$1,J$3),0)))^($A301-$A300)</f>
        <v>99244.605177356672</v>
      </c>
      <c r="K301">
        <f>ROW()</f>
        <v>301</v>
      </c>
      <c r="L301">
        <f t="shared" si="4"/>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f>I301*$E302/$E301*(1-(I$1+I$5+IF(AND(WEEKDAY(A302)&lt;&gt;1,WEEKDAY(A302)&lt;&gt;7),IF(A302&lt;J$2,J$1,J$3),0)))^($A302-$A301)</f>
        <v>99619.279354823346</v>
      </c>
      <c r="K302">
        <f>ROW()</f>
        <v>302</v>
      </c>
      <c r="L302">
        <f t="shared" si="4"/>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f>I302*$E303/$E302*(1-(I$1+I$5+IF(AND(WEEKDAY(A303)&lt;&gt;1,WEEKDAY(A303)&lt;&gt;7),IF(A303&lt;J$2,J$1,J$3),0)))^($A303-$A302)</f>
        <v>100507.36964605417</v>
      </c>
      <c r="K303">
        <f>ROW()</f>
        <v>303</v>
      </c>
      <c r="L303">
        <f t="shared" si="4"/>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f>I303*$E304/$E303*(1-(I$1+I$5+IF(AND(WEEKDAY(A304)&lt;&gt;1,WEEKDAY(A304)&lt;&gt;7),IF(A304&lt;J$2,J$1,J$3),0)))^($A304-$A303)</f>
        <v>98664.945549496319</v>
      </c>
      <c r="K304">
        <f>ROW()</f>
        <v>304</v>
      </c>
      <c r="L304">
        <f t="shared" si="4"/>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f>I304*$E305/$E304*(1-(I$1+I$5+IF(AND(WEEKDAY(A305)&lt;&gt;1,WEEKDAY(A305)&lt;&gt;7),IF(A305&lt;J$2,J$1,J$3),0)))^($A305-$A304)</f>
        <v>97914.197046589659</v>
      </c>
      <c r="K305">
        <f>ROW()</f>
        <v>305</v>
      </c>
      <c r="L305">
        <f t="shared" si="4"/>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f>I305*$E306/$E305*(1-(I$1+I$5+IF(AND(WEEKDAY(A306)&lt;&gt;1,WEEKDAY(A306)&lt;&gt;7),IF(A306&lt;J$2,J$1,J$3),0)))^($A306-$A305)</f>
        <v>97888.98665920904</v>
      </c>
      <c r="K306">
        <f>ROW()</f>
        <v>306</v>
      </c>
      <c r="L306">
        <f t="shared" si="4"/>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f>I306*$E307/$E306*(1-(I$1+I$5+IF(AND(WEEKDAY(A307)&lt;&gt;1,WEEKDAY(A307)&lt;&gt;7),IF(A307&lt;J$2,J$1,J$3),0)))^($A307-$A306)</f>
        <v>96082.244997105547</v>
      </c>
      <c r="K307">
        <f>ROW()</f>
        <v>307</v>
      </c>
      <c r="L307">
        <f t="shared" si="4"/>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f>I307*$E308/$E307*(1-(I$1+I$5+IF(AND(WEEKDAY(A308)&lt;&gt;1,WEEKDAY(A308)&lt;&gt;7),IF(A308&lt;J$2,J$1,J$3),0)))^($A308-$A307)</f>
        <v>94577.54808724983</v>
      </c>
      <c r="K308">
        <f>ROW()</f>
        <v>308</v>
      </c>
      <c r="L308">
        <f t="shared" si="4"/>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f>I308*$E309/$E308*(1-(I$1+I$5+IF(AND(WEEKDAY(A309)&lt;&gt;1,WEEKDAY(A309)&lt;&gt;7),IF(A309&lt;J$2,J$1,J$3),0)))^($A309-$A308)</f>
        <v>95056.679515679905</v>
      </c>
      <c r="K309">
        <f>ROW()</f>
        <v>309</v>
      </c>
      <c r="L309">
        <f t="shared" si="4"/>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f>I309*$E310/$E309*(1-(I$1+I$5+IF(AND(WEEKDAY(A310)&lt;&gt;1,WEEKDAY(A310)&lt;&gt;7),IF(A310&lt;J$2,J$1,J$3),0)))^($A310-$A309)</f>
        <v>94414.663860233064</v>
      </c>
      <c r="K310">
        <f>ROW()</f>
        <v>310</v>
      </c>
      <c r="L310">
        <f t="shared" si="4"/>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f>I310*$E311/$E310*(1-(I$1+I$5+IF(AND(WEEKDAY(A311)&lt;&gt;1,WEEKDAY(A311)&lt;&gt;7),IF(A311&lt;J$2,J$1,J$3),0)))^($A311-$A310)</f>
        <v>94538.107717321676</v>
      </c>
      <c r="K311">
        <f>ROW()</f>
        <v>311</v>
      </c>
      <c r="L311">
        <f t="shared" si="4"/>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f>I311*$E312/$E311*(1-(I$1+I$5+IF(AND(WEEKDAY(A312)&lt;&gt;1,WEEKDAY(A312)&lt;&gt;7),IF(A312&lt;J$2,J$1,J$3),0)))^($A312-$A311)</f>
        <v>91444.030878811667</v>
      </c>
      <c r="K312">
        <f>ROW()</f>
        <v>312</v>
      </c>
      <c r="L312">
        <f t="shared" si="4"/>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f>I312*$E313/$E312*(1-(I$1+I$5+IF(AND(WEEKDAY(A313)&lt;&gt;1,WEEKDAY(A313)&lt;&gt;7),IF(A313&lt;J$2,J$1,J$3),0)))^($A313-$A312)</f>
        <v>90392.161882590997</v>
      </c>
      <c r="K313">
        <f>ROW()</f>
        <v>313</v>
      </c>
      <c r="L313">
        <f t="shared" si="4"/>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f>I313*$E314/$E313*(1-(I$1+I$5+IF(AND(WEEKDAY(A314)&lt;&gt;1,WEEKDAY(A314)&lt;&gt;7),IF(A314&lt;J$2,J$1,J$3),0)))^($A314-$A313)</f>
        <v>94863.594409073732</v>
      </c>
      <c r="K314">
        <f>ROW()</f>
        <v>314</v>
      </c>
      <c r="L314">
        <f t="shared" si="4"/>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f>I314*$E315/$E314*(1-(I$1+I$5+IF(AND(WEEKDAY(A315)&lt;&gt;1,WEEKDAY(A315)&lt;&gt;7),IF(A315&lt;J$2,J$1,J$3),0)))^($A315-$A314)</f>
        <v>94325.039936397035</v>
      </c>
      <c r="K315">
        <f>ROW()</f>
        <v>315</v>
      </c>
      <c r="L315">
        <f t="shared" si="4"/>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f>I315*$E316/$E315*(1-(I$1+I$5+IF(AND(WEEKDAY(A316)&lt;&gt;1,WEEKDAY(A316)&lt;&gt;7),IF(A316&lt;J$2,J$1,J$3),0)))^($A316-$A315)</f>
        <v>95243.667576811626</v>
      </c>
      <c r="K316">
        <f>ROW()</f>
        <v>316</v>
      </c>
      <c r="L316">
        <f t="shared" si="4"/>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f>I316*$E317/$E316*(1-(I$1+I$5+IF(AND(WEEKDAY(A317)&lt;&gt;1,WEEKDAY(A317)&lt;&gt;7),IF(A317&lt;J$2,J$1,J$3),0)))^($A317-$A316)</f>
        <v>95286.300912255349</v>
      </c>
      <c r="K317">
        <f>ROW()</f>
        <v>317</v>
      </c>
      <c r="L317">
        <f t="shared" si="4"/>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f>I317*$E318/$E317*(1-(I$1+I$5+IF(AND(WEEKDAY(A318)&lt;&gt;1,WEEKDAY(A318)&lt;&gt;7),IF(A318&lt;J$2,J$1,J$3),0)))^($A318-$A317)</f>
        <v>93736.935194403864</v>
      </c>
      <c r="K318">
        <f>ROW()</f>
        <v>318</v>
      </c>
      <c r="L318">
        <f t="shared" si="4"/>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f>I318*$E319/$E318*(1-(I$1+I$5+IF(AND(WEEKDAY(A319)&lt;&gt;1,WEEKDAY(A319)&lt;&gt;7),IF(A319&lt;J$2,J$1,J$3),0)))^($A319-$A318)</f>
        <v>93900.25834485938</v>
      </c>
      <c r="K319">
        <f>ROW()</f>
        <v>319</v>
      </c>
      <c r="L319">
        <f t="shared" si="4"/>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f>I319*$E320/$E319*(1-(I$1+I$5+IF(AND(WEEKDAY(A320)&lt;&gt;1,WEEKDAY(A320)&lt;&gt;7),IF(A320&lt;J$2,J$1,J$3),0)))^($A320-$A319)</f>
        <v>93880.110853658029</v>
      </c>
      <c r="K320">
        <f>ROW()</f>
        <v>320</v>
      </c>
      <c r="L320">
        <f t="shared" si="4"/>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f>I320*$E321/$E320*(1-(I$1+I$5+IF(AND(WEEKDAY(A321)&lt;&gt;1,WEEKDAY(A321)&lt;&gt;7),IF(A321&lt;J$2,J$1,J$3),0)))^($A321-$A320)</f>
        <v>96425.08443278927</v>
      </c>
      <c r="K321">
        <f>ROW()</f>
        <v>321</v>
      </c>
      <c r="L321">
        <f t="shared" si="4"/>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f>I321*$E322/$E321*(1-(I$1+I$5+IF(AND(WEEKDAY(A322)&lt;&gt;1,WEEKDAY(A322)&lt;&gt;7),IF(A322&lt;J$2,J$1,J$3),0)))^($A322-$A321)</f>
        <v>95156.413334212528</v>
      </c>
      <c r="K322">
        <f>ROW()</f>
        <v>322</v>
      </c>
      <c r="L322">
        <f t="shared" si="4"/>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f>I322*$E323/$E322*(1-(I$1+I$5+IF(AND(WEEKDAY(A323)&lt;&gt;1,WEEKDAY(A323)&lt;&gt;7),IF(A323&lt;J$2,J$1,J$3),0)))^($A323-$A322)</f>
        <v>93311.125961073805</v>
      </c>
      <c r="K323">
        <f>ROW()</f>
        <v>323</v>
      </c>
      <c r="L323">
        <f t="shared" si="4"/>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f>I323*$E324/$E323*(1-(I$1+I$5+IF(AND(WEEKDAY(A324)&lt;&gt;1,WEEKDAY(A324)&lt;&gt;7),IF(A324&lt;J$2,J$1,J$3),0)))^($A324-$A323)</f>
        <v>94728.055923446911</v>
      </c>
      <c r="K324">
        <f>ROW()</f>
        <v>324</v>
      </c>
      <c r="L324">
        <f t="shared" si="4"/>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f>I324*$E325/$E324*(1-(I$1+I$5+IF(AND(WEEKDAY(A325)&lt;&gt;1,WEEKDAY(A325)&lt;&gt;7),IF(A325&lt;J$2,J$1,J$3),0)))^($A325-$A324)</f>
        <v>95071.05520393452</v>
      </c>
      <c r="K325">
        <f>ROW()</f>
        <v>325</v>
      </c>
      <c r="L325">
        <f t="shared" si="4"/>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f>I325*$E326/$E325*(1-(I$1+I$5+IF(AND(WEEKDAY(A326)&lt;&gt;1,WEEKDAY(A326)&lt;&gt;7),IF(A326&lt;J$2,J$1,J$3),0)))^($A326-$A325)</f>
        <v>94951.08291189016</v>
      </c>
      <c r="K326">
        <f>ROW()</f>
        <v>326</v>
      </c>
      <c r="L326">
        <f t="shared" si="4"/>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f>I326*$E327/$E326*(1-(I$1+I$5+IF(AND(WEEKDAY(A327)&lt;&gt;1,WEEKDAY(A327)&lt;&gt;7),IF(A327&lt;J$2,J$1,J$3),0)))^($A327-$A326)</f>
        <v>93290.171590181984</v>
      </c>
      <c r="K327">
        <f>ROW()</f>
        <v>327</v>
      </c>
      <c r="L327">
        <f t="shared" ref="L327:L390" si="5">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f>I327*$E328/$E327*(1-(I$1+I$5+IF(AND(WEEKDAY(A328)&lt;&gt;1,WEEKDAY(A328)&lt;&gt;7),IF(A328&lt;J$2,J$1,J$3),0)))^($A328-$A327)</f>
        <v>94183.436691334762</v>
      </c>
      <c r="K328">
        <f>ROW()</f>
        <v>328</v>
      </c>
      <c r="L328">
        <f t="shared" si="5"/>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f>I328*$E329/$E328*(1-(I$1+I$5+IF(AND(WEEKDAY(A329)&lt;&gt;1,WEEKDAY(A329)&lt;&gt;7),IF(A329&lt;J$2,J$1,J$3),0)))^($A329-$A328)</f>
        <v>94851.017035129102</v>
      </c>
      <c r="K329">
        <f>ROW()</f>
        <v>329</v>
      </c>
      <c r="L329">
        <f t="shared" si="5"/>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f>I329*$E330/$E329*(1-(I$1+I$5+IF(AND(WEEKDAY(A330)&lt;&gt;1,WEEKDAY(A330)&lt;&gt;7),IF(A330&lt;J$2,J$1,J$3),0)))^($A330-$A329)</f>
        <v>92128.755078932649</v>
      </c>
      <c r="K330">
        <f>ROW()</f>
        <v>330</v>
      </c>
      <c r="L330">
        <f t="shared" si="5"/>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f>I330*$E331/$E330*(1-(I$1+I$5+IF(AND(WEEKDAY(A331)&lt;&gt;1,WEEKDAY(A331)&lt;&gt;7),IF(A331&lt;J$2,J$1,J$3),0)))^($A331-$A330)</f>
        <v>90789.09161180169</v>
      </c>
      <c r="K331">
        <f>ROW()</f>
        <v>331</v>
      </c>
      <c r="L331">
        <f t="shared" si="5"/>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f>I331*$E332/$E331*(1-(I$1+I$5+IF(AND(WEEKDAY(A332)&lt;&gt;1,WEEKDAY(A332)&lt;&gt;7),IF(A332&lt;J$2,J$1,J$3),0)))^($A332-$A331)</f>
        <v>89643.792804966914</v>
      </c>
      <c r="K332">
        <f>ROW()</f>
        <v>332</v>
      </c>
      <c r="L332">
        <f t="shared" si="5"/>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f>I332*$E333/$E332*(1-(I$1+I$5+IF(AND(WEEKDAY(A333)&lt;&gt;1,WEEKDAY(A333)&lt;&gt;7),IF(A333&lt;J$2,J$1,J$3),0)))^($A333-$A332)</f>
        <v>88045.12432148715</v>
      </c>
      <c r="K333">
        <f>ROW()</f>
        <v>333</v>
      </c>
      <c r="L333">
        <f t="shared" si="5"/>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f>I333*$E334/$E333*(1-(I$1+I$5+IF(AND(WEEKDAY(A334)&lt;&gt;1,WEEKDAY(A334)&lt;&gt;7),IF(A334&lt;J$2,J$1,J$3),0)))^($A334-$A333)</f>
        <v>86836.573284687707</v>
      </c>
      <c r="K334">
        <f>ROW()</f>
        <v>334</v>
      </c>
      <c r="L334">
        <f t="shared" si="5"/>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f>I334*$E335/$E334*(1-(I$1+I$5+IF(AND(WEEKDAY(A335)&lt;&gt;1,WEEKDAY(A335)&lt;&gt;7),IF(A335&lt;J$2,J$1,J$3),0)))^($A335-$A334)</f>
        <v>86057.557424307524</v>
      </c>
      <c r="K335">
        <f>ROW()</f>
        <v>335</v>
      </c>
      <c r="L335">
        <f t="shared" si="5"/>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f>I335*$E336/$E335*(1-(I$1+I$5+IF(AND(WEEKDAY(A336)&lt;&gt;1,WEEKDAY(A336)&lt;&gt;7),IF(A336&lt;J$2,J$1,J$3),0)))^($A336-$A335)</f>
        <v>85800.320606587964</v>
      </c>
      <c r="K336">
        <f>ROW()</f>
        <v>336</v>
      </c>
      <c r="L336">
        <f t="shared" si="5"/>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f>I336*$E337/$E336*(1-(I$1+I$5+IF(AND(WEEKDAY(A337)&lt;&gt;1,WEEKDAY(A337)&lt;&gt;7),IF(A337&lt;J$2,J$1,J$3),0)))^($A337-$A336)</f>
        <v>84358.136067735439</v>
      </c>
      <c r="K337">
        <f>ROW()</f>
        <v>337</v>
      </c>
      <c r="L337">
        <f t="shared" si="5"/>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f>I337*$E338/$E337*(1-(I$1+I$5+IF(AND(WEEKDAY(A338)&lt;&gt;1,WEEKDAY(A338)&lt;&gt;7),IF(A338&lt;J$2,J$1,J$3),0)))^($A338-$A337)</f>
        <v>83621.602215714476</v>
      </c>
      <c r="K338">
        <f>ROW()</f>
        <v>338</v>
      </c>
      <c r="L338">
        <f t="shared" si="5"/>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f>I338*$E339/$E338*(1-(I$1+I$5+IF(AND(WEEKDAY(A339)&lt;&gt;1,WEEKDAY(A339)&lt;&gt;7),IF(A339&lt;J$2,J$1,J$3),0)))^($A339-$A338)</f>
        <v>83088.427980903623</v>
      </c>
      <c r="K339">
        <f>ROW()</f>
        <v>339</v>
      </c>
      <c r="L339">
        <f t="shared" si="5"/>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f>I339*$E340/$E339*(1-(I$1+I$5+IF(AND(WEEKDAY(A340)&lt;&gt;1,WEEKDAY(A340)&lt;&gt;7),IF(A340&lt;J$2,J$1,J$3),0)))^($A340-$A339)</f>
        <v>81849.13147432034</v>
      </c>
      <c r="K340">
        <f>ROW()</f>
        <v>340</v>
      </c>
      <c r="L340">
        <f t="shared" si="5"/>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f>I340*$E341/$E340*(1-(I$1+I$5+IF(AND(WEEKDAY(A341)&lt;&gt;1,WEEKDAY(A341)&lt;&gt;7),IF(A341&lt;J$2,J$1,J$3),0)))^($A341-$A340)</f>
        <v>82367.132365190497</v>
      </c>
      <c r="K341">
        <f>ROW()</f>
        <v>341</v>
      </c>
      <c r="L341">
        <f t="shared" si="5"/>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f>I341*$E342/$E341*(1-(I$1+I$5+IF(AND(WEEKDAY(A342)&lt;&gt;1,WEEKDAY(A342)&lt;&gt;7),IF(A342&lt;J$2,J$1,J$3),0)))^($A342-$A341)</f>
        <v>82883.5059531273</v>
      </c>
      <c r="K342">
        <f>ROW()</f>
        <v>342</v>
      </c>
      <c r="L342">
        <f t="shared" si="5"/>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f>I342*$E343/$E342*(1-(I$1+I$5+IF(AND(WEEKDAY(A343)&lt;&gt;1,WEEKDAY(A343)&lt;&gt;7),IF(A343&lt;J$2,J$1,J$3),0)))^($A343-$A342)</f>
        <v>82042.662237439145</v>
      </c>
      <c r="K343">
        <f>ROW()</f>
        <v>343</v>
      </c>
      <c r="L343">
        <f t="shared" si="5"/>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f>I343*$E344/$E343*(1-(I$1+I$5+IF(AND(WEEKDAY(A344)&lt;&gt;1,WEEKDAY(A344)&lt;&gt;7),IF(A344&lt;J$2,J$1,J$3),0)))^($A344-$A343)</f>
        <v>80889.357715066391</v>
      </c>
      <c r="K344">
        <f>ROW()</f>
        <v>344</v>
      </c>
      <c r="L344">
        <f t="shared" si="5"/>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f>I344*$E345/$E344*(1-(I$1+I$5+IF(AND(WEEKDAY(A345)&lt;&gt;1,WEEKDAY(A345)&lt;&gt;7),IF(A345&lt;J$2,J$1,J$3),0)))^($A345-$A344)</f>
        <v>82018.868618845241</v>
      </c>
      <c r="K345">
        <f>ROW()</f>
        <v>345</v>
      </c>
      <c r="L345">
        <f t="shared" si="5"/>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f>I345*$E346/$E345*(1-(I$1+I$5+IF(AND(WEEKDAY(A346)&lt;&gt;1,WEEKDAY(A346)&lt;&gt;7),IF(A346&lt;J$2,J$1,J$3),0)))^($A346-$A345)</f>
        <v>82958.398683969877</v>
      </c>
      <c r="K346">
        <f>ROW()</f>
        <v>346</v>
      </c>
      <c r="L346">
        <f t="shared" si="5"/>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f>I346*$E347/$E346*(1-(I$1+I$5+IF(AND(WEEKDAY(A347)&lt;&gt;1,WEEKDAY(A347)&lt;&gt;7),IF(A347&lt;J$2,J$1,J$3),0)))^($A347-$A346)</f>
        <v>82564.848728808895</v>
      </c>
      <c r="K347">
        <f>ROW()</f>
        <v>347</v>
      </c>
      <c r="L347">
        <f t="shared" si="5"/>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f>I347*$E348/$E347*(1-(I$1+I$5+IF(AND(WEEKDAY(A348)&lt;&gt;1,WEEKDAY(A348)&lt;&gt;7),IF(A348&lt;J$2,J$1,J$3),0)))^($A348-$A347)</f>
        <v>82704.643653230349</v>
      </c>
      <c r="K348">
        <f>ROW()</f>
        <v>348</v>
      </c>
      <c r="L348">
        <f t="shared" si="5"/>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f>I348*$E349/$E348*(1-(I$1+I$5+IF(AND(WEEKDAY(A349)&lt;&gt;1,WEEKDAY(A349)&lt;&gt;7),IF(A349&lt;J$2,J$1,J$3),0)))^($A349-$A348)</f>
        <v>84180.309150886766</v>
      </c>
      <c r="K349">
        <f>ROW()</f>
        <v>349</v>
      </c>
      <c r="L349">
        <f t="shared" si="5"/>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f>I349*$E350/$E349*(1-(I$1+I$5+IF(AND(WEEKDAY(A350)&lt;&gt;1,WEEKDAY(A350)&lt;&gt;7),IF(A350&lt;J$2,J$1,J$3),0)))^($A350-$A349)</f>
        <v>84726.715009841981</v>
      </c>
      <c r="K350">
        <f>ROW()</f>
        <v>350</v>
      </c>
      <c r="L350">
        <f t="shared" si="5"/>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f>I350*$E351/$E350*(1-(I$1+I$5+IF(AND(WEEKDAY(A351)&lt;&gt;1,WEEKDAY(A351)&lt;&gt;7),IF(A351&lt;J$2,J$1,J$3),0)))^($A351-$A350)</f>
        <v>85435.36078000901</v>
      </c>
      <c r="K351">
        <f>ROW()</f>
        <v>351</v>
      </c>
      <c r="L351">
        <f t="shared" si="5"/>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f>I351*$E352/$E351*(1-(I$1+I$5+IF(AND(WEEKDAY(A352)&lt;&gt;1,WEEKDAY(A352)&lt;&gt;7),IF(A352&lt;J$2,J$1,J$3),0)))^($A352-$A351)</f>
        <v>82574.633269370504</v>
      </c>
      <c r="K352">
        <f>ROW()</f>
        <v>352</v>
      </c>
      <c r="L352">
        <f t="shared" si="5"/>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f>I352*$E353/$E352*(1-(I$1+I$5+IF(AND(WEEKDAY(A353)&lt;&gt;1,WEEKDAY(A353)&lt;&gt;7),IF(A353&lt;J$2,J$1,J$3),0)))^($A353-$A352)</f>
        <v>81600.1428814213</v>
      </c>
      <c r="K353">
        <f>ROW()</f>
        <v>353</v>
      </c>
      <c r="L353">
        <f t="shared" si="5"/>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f>I353*$E354/$E353*(1-(I$1+I$5+IF(AND(WEEKDAY(A354)&lt;&gt;1,WEEKDAY(A354)&lt;&gt;7),IF(A354&lt;J$2,J$1,J$3),0)))^($A354-$A353)</f>
        <v>80782.353495040079</v>
      </c>
      <c r="K354">
        <f>ROW()</f>
        <v>354</v>
      </c>
      <c r="L354">
        <f t="shared" si="5"/>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f>I354*$E355/$E354*(1-(I$1+I$5+IF(AND(WEEKDAY(A355)&lt;&gt;1,WEEKDAY(A355)&lt;&gt;7),IF(A355&lt;J$2,J$1,J$3),0)))^($A355-$A354)</f>
        <v>82008.222431815535</v>
      </c>
      <c r="K355">
        <f>ROW()</f>
        <v>355</v>
      </c>
      <c r="L355">
        <f t="shared" si="5"/>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f>I355*$E356/$E355*(1-(I$1+I$5+IF(AND(WEEKDAY(A356)&lt;&gt;1,WEEKDAY(A356)&lt;&gt;7),IF(A356&lt;J$2,J$1,J$3),0)))^($A356-$A355)</f>
        <v>80909.176928869099</v>
      </c>
      <c r="K356">
        <f>ROW()</f>
        <v>356</v>
      </c>
      <c r="L356">
        <f t="shared" si="5"/>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f>I356*$E357/$E356*(1-(I$1+I$5+IF(AND(WEEKDAY(A357)&lt;&gt;1,WEEKDAY(A357)&lt;&gt;7),IF(A357&lt;J$2,J$1,J$3),0)))^($A357-$A356)</f>
        <v>84468.125579839369</v>
      </c>
      <c r="K357">
        <f>ROW()</f>
        <v>357</v>
      </c>
      <c r="L357">
        <f t="shared" si="5"/>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f>I357*$E358/$E357*(1-(I$1+I$5+IF(AND(WEEKDAY(A358)&lt;&gt;1,WEEKDAY(A358)&lt;&gt;7),IF(A358&lt;J$2,J$1,J$3),0)))^($A358-$A357)</f>
        <v>88148.174864044166</v>
      </c>
      <c r="K358">
        <f>ROW()</f>
        <v>358</v>
      </c>
      <c r="L358">
        <f t="shared" si="5"/>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f>I358*$E359/$E358*(1-(I$1+I$5+IF(AND(WEEKDAY(A359)&lt;&gt;1,WEEKDAY(A359)&lt;&gt;7),IF(A359&lt;J$2,J$1,J$3),0)))^($A359-$A358)</f>
        <v>86743.307771982189</v>
      </c>
      <c r="K359">
        <f>ROW()</f>
        <v>359</v>
      </c>
      <c r="L359">
        <f t="shared" si="5"/>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f>I359*$E360/$E359*(1-(I$1+I$5+IF(AND(WEEKDAY(A360)&lt;&gt;1,WEEKDAY(A360)&lt;&gt;7),IF(A360&lt;J$2,J$1,J$3),0)))^($A360-$A359)</f>
        <v>86055.452858554912</v>
      </c>
      <c r="K360">
        <f>ROW()</f>
        <v>360</v>
      </c>
      <c r="L360">
        <f t="shared" si="5"/>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f>I360*$E361/$E360*(1-(I$1+I$5+IF(AND(WEEKDAY(A361)&lt;&gt;1,WEEKDAY(A361)&lt;&gt;7),IF(A361&lt;J$2,J$1,J$3),0)))^($A361-$A360)</f>
        <v>86018.576423536695</v>
      </c>
      <c r="K361">
        <f>ROW()</f>
        <v>361</v>
      </c>
      <c r="L361">
        <f t="shared" si="5"/>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f>I361*$E362/$E361*(1-(I$1+I$5+IF(AND(WEEKDAY(A362)&lt;&gt;1,WEEKDAY(A362)&lt;&gt;7),IF(A362&lt;J$2,J$1,J$3),0)))^($A362-$A361)</f>
        <v>85779.283910001555</v>
      </c>
      <c r="K362">
        <f>ROW()</f>
        <v>362</v>
      </c>
      <c r="L362">
        <f t="shared" si="5"/>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f>I362*$E363/$E362*(1-(I$1+I$5+IF(AND(WEEKDAY(A363)&lt;&gt;1,WEEKDAY(A363)&lt;&gt;7),IF(A363&lt;J$2,J$1,J$3),0)))^($A363-$A362)</f>
        <v>85131.405142817544</v>
      </c>
      <c r="K363">
        <f>ROW()</f>
        <v>363</v>
      </c>
      <c r="L363">
        <f t="shared" si="5"/>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f>I363*$E364/$E363*(1-(I$1+I$5+IF(AND(WEEKDAY(A364)&lt;&gt;1,WEEKDAY(A364)&lt;&gt;7),IF(A364&lt;J$2,J$1,J$3),0)))^($A364-$A363)</f>
        <v>85163.741723222309</v>
      </c>
      <c r="K364">
        <f>ROW()</f>
        <v>364</v>
      </c>
      <c r="L364">
        <f t="shared" si="5"/>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f>I364*$E365/$E364*(1-(I$1+I$5+IF(AND(WEEKDAY(A365)&lt;&gt;1,WEEKDAY(A365)&lt;&gt;7),IF(A365&lt;J$2,J$1,J$3),0)))^($A365-$A364)</f>
        <v>85572.362236895744</v>
      </c>
      <c r="K365">
        <f>ROW()</f>
        <v>365</v>
      </c>
      <c r="L365">
        <f t="shared" si="5"/>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f>I365*$E366/$E365*(1-(I$1+I$5+IF(AND(WEEKDAY(A366)&lt;&gt;1,WEEKDAY(A366)&lt;&gt;7),IF(A366&lt;J$2,J$1,J$3),0)))^($A366-$A365)</f>
        <v>84088.039125781419</v>
      </c>
      <c r="K366">
        <f>ROW()</f>
        <v>366</v>
      </c>
      <c r="L366">
        <f t="shared" si="5"/>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f>I366*$E367/$E366*(1-(I$1+I$5+IF(AND(WEEKDAY(A367)&lt;&gt;1,WEEKDAY(A367)&lt;&gt;7),IF(A367&lt;J$2,J$1,J$3),0)))^($A367-$A366)</f>
        <v>84697.714312990836</v>
      </c>
      <c r="K367">
        <f>ROW()</f>
        <v>367</v>
      </c>
      <c r="L367">
        <f t="shared" si="5"/>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f>I367*$E368/$E367*(1-(I$1+I$5+IF(AND(WEEKDAY(A368)&lt;&gt;1,WEEKDAY(A368)&lt;&gt;7),IF(A368&lt;J$2,J$1,J$3),0)))^($A368-$A367)</f>
        <v>83221.236828772162</v>
      </c>
      <c r="K368">
        <f>ROW()</f>
        <v>368</v>
      </c>
      <c r="L368">
        <f t="shared" si="5"/>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f>I368*$E369/$E368*(1-(I$1+I$5+IF(AND(WEEKDAY(A369)&lt;&gt;1,WEEKDAY(A369)&lt;&gt;7),IF(A369&lt;J$2,J$1,J$3),0)))^($A369-$A368)</f>
        <v>83923.138356305441</v>
      </c>
      <c r="K369">
        <f>ROW()</f>
        <v>369</v>
      </c>
      <c r="L369">
        <f t="shared" si="5"/>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f>I369*$E370/$E369*(1-(I$1+I$5+IF(AND(WEEKDAY(A370)&lt;&gt;1,WEEKDAY(A370)&lt;&gt;7),IF(A370&lt;J$2,J$1,J$3),0)))^($A370-$A369)</f>
        <v>83737.1123534254</v>
      </c>
      <c r="K370">
        <f>ROW()</f>
        <v>370</v>
      </c>
      <c r="L370">
        <f t="shared" si="5"/>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f>I370*$E371/$E370*(1-(I$1+I$5+IF(AND(WEEKDAY(A371)&lt;&gt;1,WEEKDAY(A371)&lt;&gt;7),IF(A371&lt;J$2,J$1,J$3),0)))^($A371-$A370)</f>
        <v>83174.555795447261</v>
      </c>
      <c r="K371">
        <f>ROW()</f>
        <v>371</v>
      </c>
      <c r="L371">
        <f t="shared" si="5"/>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f>I371*$E372/$E371*(1-(I$1+I$5+IF(AND(WEEKDAY(A372)&lt;&gt;1,WEEKDAY(A372)&lt;&gt;7),IF(A372&lt;J$2,J$1,J$3),0)))^($A372-$A371)</f>
        <v>82079.498688140156</v>
      </c>
      <c r="K372">
        <f>ROW()</f>
        <v>372</v>
      </c>
      <c r="L372">
        <f t="shared" si="5"/>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f>I372*$E373/$E372*(1-(I$1+I$5+IF(AND(WEEKDAY(A373)&lt;&gt;1,WEEKDAY(A373)&lt;&gt;7),IF(A373&lt;J$2,J$1,J$3),0)))^($A373-$A372)</f>
        <v>82306.492325598752</v>
      </c>
      <c r="K373">
        <f>ROW()</f>
        <v>373</v>
      </c>
      <c r="L373">
        <f t="shared" si="5"/>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f>I373*$E374/$E373*(1-(I$1+I$5+IF(AND(WEEKDAY(A374)&lt;&gt;1,WEEKDAY(A374)&lt;&gt;7),IF(A374&lt;J$2,J$1,J$3),0)))^($A374-$A373)</f>
        <v>80776.744239292078</v>
      </c>
      <c r="K374">
        <f>ROW()</f>
        <v>374</v>
      </c>
      <c r="L374">
        <f t="shared" si="5"/>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f>I374*$E375/$E374*(1-(I$1+I$5+IF(AND(WEEKDAY(A375)&lt;&gt;1,WEEKDAY(A375)&lt;&gt;7),IF(A375&lt;J$2,J$1,J$3),0)))^($A375-$A374)</f>
        <v>80406.49760779021</v>
      </c>
      <c r="K375">
        <f>ROW()</f>
        <v>375</v>
      </c>
      <c r="L375">
        <f t="shared" si="5"/>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f>I375*$E376/$E375*(1-(I$1+I$5+IF(AND(WEEKDAY(A376)&lt;&gt;1,WEEKDAY(A376)&lt;&gt;7),IF(A376&lt;J$2,J$1,J$3),0)))^($A376-$A375)</f>
        <v>81214.229727654994</v>
      </c>
      <c r="K376">
        <f>ROW()</f>
        <v>376</v>
      </c>
      <c r="L376">
        <f t="shared" si="5"/>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f>I376*$E377/$E376*(1-(I$1+I$5+IF(AND(WEEKDAY(A377)&lt;&gt;1,WEEKDAY(A377)&lt;&gt;7),IF(A377&lt;J$2,J$1,J$3),0)))^($A377-$A376)</f>
        <v>81152.957529762847</v>
      </c>
      <c r="K377">
        <f>ROW()</f>
        <v>377</v>
      </c>
      <c r="L377">
        <f t="shared" si="5"/>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f>I377*$E378/$E377*(1-(I$1+I$5+IF(AND(WEEKDAY(A378)&lt;&gt;1,WEEKDAY(A378)&lt;&gt;7),IF(A378&lt;J$2,J$1,J$3),0)))^($A378-$A377)</f>
        <v>80805.132629978223</v>
      </c>
      <c r="K378">
        <f>ROW()</f>
        <v>378</v>
      </c>
      <c r="L378">
        <f t="shared" si="5"/>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f>I378*$E379/$E378*(1-(I$1+I$5+IF(AND(WEEKDAY(A379)&lt;&gt;1,WEEKDAY(A379)&lt;&gt;7),IF(A379&lt;J$2,J$1,J$3),0)))^($A379-$A378)</f>
        <v>79668.79773316058</v>
      </c>
      <c r="K379">
        <f>ROW()</f>
        <v>379</v>
      </c>
      <c r="L379">
        <f t="shared" si="5"/>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f>I379*$E380/$E379*(1-(I$1+I$5+IF(AND(WEEKDAY(A380)&lt;&gt;1,WEEKDAY(A380)&lt;&gt;7),IF(A380&lt;J$2,J$1,J$3),0)))^($A380-$A379)</f>
        <v>80114.902753310074</v>
      </c>
      <c r="K380">
        <f>ROW()</f>
        <v>380</v>
      </c>
      <c r="L380">
        <f t="shared" si="5"/>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f>I380*$E381/$E380*(1-(I$1+I$5+IF(AND(WEEKDAY(A381)&lt;&gt;1,WEEKDAY(A381)&lt;&gt;7),IF(A381&lt;J$2,J$1,J$3),0)))^($A381-$A380)</f>
        <v>80454.709577343732</v>
      </c>
      <c r="K381">
        <f>ROW()</f>
        <v>381</v>
      </c>
      <c r="L381">
        <f t="shared" si="5"/>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f>I381*$E382/$E381*(1-(I$1+I$5+IF(AND(WEEKDAY(A382)&lt;&gt;1,WEEKDAY(A382)&lt;&gt;7),IF(A382&lt;J$2,J$1,J$3),0)))^($A382-$A381)</f>
        <v>82320.144510177488</v>
      </c>
      <c r="K382">
        <f>ROW()</f>
        <v>382</v>
      </c>
      <c r="L382">
        <f t="shared" si="5"/>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f>I382*$E383/$E382*(1-(I$1+I$5+IF(AND(WEEKDAY(A383)&lt;&gt;1,WEEKDAY(A383)&lt;&gt;7),IF(A383&lt;J$2,J$1,J$3),0)))^($A383-$A382)</f>
        <v>83155.155605120337</v>
      </c>
      <c r="K383">
        <f>ROW()</f>
        <v>383</v>
      </c>
      <c r="L383">
        <f t="shared" si="5"/>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f>I383*$E384/$E383*(1-(I$1+I$5+IF(AND(WEEKDAY(A384)&lt;&gt;1,WEEKDAY(A384)&lt;&gt;7),IF(A384&lt;J$2,J$1,J$3),0)))^($A384-$A383)</f>
        <v>82035.782005120607</v>
      </c>
      <c r="K384">
        <f>ROW()</f>
        <v>384</v>
      </c>
      <c r="L384">
        <f t="shared" si="5"/>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f>I384*$E385/$E384*(1-(I$1+I$5+IF(AND(WEEKDAY(A385)&lt;&gt;1,WEEKDAY(A385)&lt;&gt;7),IF(A385&lt;J$2,J$1,J$3),0)))^($A385-$A384)</f>
        <v>81117.347321947018</v>
      </c>
      <c r="K385">
        <f>ROW()</f>
        <v>385</v>
      </c>
      <c r="L385">
        <f t="shared" si="5"/>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f>I385*$E386/$E385*(1-(I$1+I$5+IF(AND(WEEKDAY(A386)&lt;&gt;1,WEEKDAY(A386)&lt;&gt;7),IF(A386&lt;J$2,J$1,J$3),0)))^($A386-$A385)</f>
        <v>80468.041690506885</v>
      </c>
      <c r="K386">
        <f>ROW()</f>
        <v>386</v>
      </c>
      <c r="L386">
        <f t="shared" si="5"/>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f>I386*$E387/$E386*(1-(I$1+I$5+IF(AND(WEEKDAY(A387)&lt;&gt;1,WEEKDAY(A387)&lt;&gt;7),IF(A387&lt;J$2,J$1,J$3),0)))^($A387-$A386)</f>
        <v>79253.649928244224</v>
      </c>
      <c r="K387">
        <f>ROW()</f>
        <v>387</v>
      </c>
      <c r="L387">
        <f t="shared" si="5"/>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f>I387*$E388/$E387*(1-(I$1+I$5+IF(AND(WEEKDAY(A388)&lt;&gt;1,WEEKDAY(A388)&lt;&gt;7),IF(A388&lt;J$2,J$1,J$3),0)))^($A388-$A387)</f>
        <v>77655.535672535494</v>
      </c>
      <c r="K388">
        <f>ROW()</f>
        <v>388</v>
      </c>
      <c r="L388">
        <f t="shared" si="5"/>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f>I388*$E389/$E388*(1-(I$1+I$5+IF(AND(WEEKDAY(A389)&lt;&gt;1,WEEKDAY(A389)&lt;&gt;7),IF(A389&lt;J$2,J$1,J$3),0)))^($A389-$A388)</f>
        <v>76514.783783388644</v>
      </c>
      <c r="K389">
        <f>ROW()</f>
        <v>389</v>
      </c>
      <c r="L389">
        <f t="shared" si="5"/>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f>I389*$E390/$E389*(1-(I$1+I$5+IF(AND(WEEKDAY(A390)&lt;&gt;1,WEEKDAY(A390)&lt;&gt;7),IF(A390&lt;J$2,J$1,J$3),0)))^($A390-$A389)</f>
        <v>76231.862754347792</v>
      </c>
      <c r="K390">
        <f>ROW()</f>
        <v>390</v>
      </c>
      <c r="L390">
        <f t="shared" si="5"/>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f>I390*$E391/$E390*(1-(I$1+I$5+IF(AND(WEEKDAY(A391)&lt;&gt;1,WEEKDAY(A391)&lt;&gt;7),IF(A391&lt;J$2,J$1,J$3),0)))^($A391-$A390)</f>
        <v>77055.75252573</v>
      </c>
      <c r="K391">
        <f>ROW()</f>
        <v>391</v>
      </c>
      <c r="L391">
        <f t="shared" ref="L391:L454" si="6">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f>I391*$E392/$E391*(1-(I$1+I$5+IF(AND(WEEKDAY(A392)&lt;&gt;1,WEEKDAY(A392)&lt;&gt;7),IF(A392&lt;J$2,J$1,J$3),0)))^($A392-$A391)</f>
        <v>79462.517106356026</v>
      </c>
      <c r="K392">
        <f>ROW()</f>
        <v>392</v>
      </c>
      <c r="L392">
        <f t="shared" si="6"/>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f>I392*$E393/$E392*(1-(I$1+I$5+IF(AND(WEEKDAY(A393)&lt;&gt;1,WEEKDAY(A393)&lt;&gt;7),IF(A393&lt;J$2,J$1,J$3),0)))^($A393-$A392)</f>
        <v>81901.49555783406</v>
      </c>
      <c r="K393">
        <f>ROW()</f>
        <v>393</v>
      </c>
      <c r="L393">
        <f t="shared" si="6"/>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f>I393*$E394/$E393*(1-(I$1+I$5+IF(AND(WEEKDAY(A394)&lt;&gt;1,WEEKDAY(A394)&lt;&gt;7),IF(A394&lt;J$2,J$1,J$3),0)))^($A394-$A393)</f>
        <v>81771.26937596775</v>
      </c>
      <c r="K394">
        <f>ROW()</f>
        <v>394</v>
      </c>
      <c r="L394">
        <f t="shared" si="6"/>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f>I394*$E395/$E394*(1-(I$1+I$5+IF(AND(WEEKDAY(A395)&lt;&gt;1,WEEKDAY(A395)&lt;&gt;7),IF(A395&lt;J$2,J$1,J$3),0)))^($A395-$A394)</f>
        <v>83973.449148514439</v>
      </c>
      <c r="K395">
        <f>ROW()</f>
        <v>395</v>
      </c>
      <c r="L395">
        <f t="shared" si="6"/>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f>I395*$E396/$E395*(1-(I$1+I$5+IF(AND(WEEKDAY(A396)&lt;&gt;1,WEEKDAY(A396)&lt;&gt;7),IF(A396&lt;J$2,J$1,J$3),0)))^($A396-$A395)</f>
        <v>83682.775170031789</v>
      </c>
      <c r="K396">
        <f>ROW()</f>
        <v>396</v>
      </c>
      <c r="L396">
        <f t="shared" si="6"/>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f>I396*$E397/$E396*(1-(I$1+I$5+IF(AND(WEEKDAY(A397)&lt;&gt;1,WEEKDAY(A397)&lt;&gt;7),IF(A397&lt;J$2,J$1,J$3),0)))^($A397-$A396)</f>
        <v>84684.667401676619</v>
      </c>
      <c r="K397">
        <f>ROW()</f>
        <v>397</v>
      </c>
      <c r="L397">
        <f t="shared" si="6"/>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f>I397*$E398/$E397*(1-(I$1+I$5+IF(AND(WEEKDAY(A398)&lt;&gt;1,WEEKDAY(A398)&lt;&gt;7),IF(A398&lt;J$2,J$1,J$3),0)))^($A398-$A397)</f>
        <v>85208.210921962251</v>
      </c>
      <c r="K398">
        <f>ROW()</f>
        <v>398</v>
      </c>
      <c r="L398">
        <f t="shared" si="6"/>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f>I398*$E399/$E398*(1-(I$1+I$5+IF(AND(WEEKDAY(A399)&lt;&gt;1,WEEKDAY(A399)&lt;&gt;7),IF(A399&lt;J$2,J$1,J$3),0)))^($A399-$A398)</f>
        <v>82261.094925860627</v>
      </c>
      <c r="K399">
        <f>ROW()</f>
        <v>399</v>
      </c>
      <c r="L399">
        <f t="shared" si="6"/>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f>I399*$E400/$E399*(1-(I$1+I$5+IF(AND(WEEKDAY(A400)&lt;&gt;1,WEEKDAY(A400)&lt;&gt;7),IF(A400&lt;J$2,J$1,J$3),0)))^($A400-$A399)</f>
        <v>82147.002095013304</v>
      </c>
      <c r="K400">
        <f>ROW()</f>
        <v>400</v>
      </c>
      <c r="L400">
        <f t="shared" si="6"/>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f>I400*$E401/$E400*(1-(I$1+I$5+IF(AND(WEEKDAY(A401)&lt;&gt;1,WEEKDAY(A401)&lt;&gt;7),IF(A401&lt;J$2,J$1,J$3),0)))^($A401-$A400)</f>
        <v>82471.864653043551</v>
      </c>
      <c r="K401">
        <f>ROW()</f>
        <v>401</v>
      </c>
      <c r="L401">
        <f t="shared" si="6"/>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f>I401*$E402/$E401*(1-(I$1+I$5+IF(AND(WEEKDAY(A402)&lt;&gt;1,WEEKDAY(A402)&lt;&gt;7),IF(A402&lt;J$2,J$1,J$3),0)))^($A402-$A401)</f>
        <v>81524.121654734219</v>
      </c>
      <c r="K402">
        <f>ROW()</f>
        <v>402</v>
      </c>
      <c r="L402">
        <f t="shared" si="6"/>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f>I402*$E403/$E402*(1-(I$1+I$5+IF(AND(WEEKDAY(A403)&lt;&gt;1,WEEKDAY(A403)&lt;&gt;7),IF(A403&lt;J$2,J$1,J$3),0)))^($A403-$A402)</f>
        <v>84335.801656725846</v>
      </c>
      <c r="K403">
        <f>ROW()</f>
        <v>403</v>
      </c>
      <c r="L403">
        <f t="shared" si="6"/>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f>I403*$E404/$E403*(1-(I$1+I$5+IF(AND(WEEKDAY(A404)&lt;&gt;1,WEEKDAY(A404)&lt;&gt;7),IF(A404&lt;J$2,J$1,J$3),0)))^($A404-$A403)</f>
        <v>83996.336784040715</v>
      </c>
      <c r="K404">
        <f>ROW()</f>
        <v>404</v>
      </c>
      <c r="L404">
        <f t="shared" si="6"/>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f>I404*$E405/$E404*(1-(I$1+I$5+IF(AND(WEEKDAY(A405)&lt;&gt;1,WEEKDAY(A405)&lt;&gt;7),IF(A405&lt;J$2,J$1,J$3),0)))^($A405-$A404)</f>
        <v>81543.128235935772</v>
      </c>
      <c r="K405">
        <f>ROW()</f>
        <v>405</v>
      </c>
      <c r="L405">
        <f t="shared" si="6"/>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f>I405*$E406/$E405*(1-(I$1+I$5+IF(AND(WEEKDAY(A406)&lt;&gt;1,WEEKDAY(A406)&lt;&gt;7),IF(A406&lt;J$2,J$1,J$3),0)))^($A406-$A405)</f>
        <v>80767.151342601399</v>
      </c>
      <c r="K406">
        <f>ROW()</f>
        <v>406</v>
      </c>
      <c r="L406">
        <f t="shared" si="6"/>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f>I406*$E407/$E406*(1-(I$1+I$5+IF(AND(WEEKDAY(A407)&lt;&gt;1,WEEKDAY(A407)&lt;&gt;7),IF(A407&lt;J$2,J$1,J$3),0)))^($A407-$A406)</f>
        <v>79757.681904626705</v>
      </c>
      <c r="K407">
        <f>ROW()</f>
        <v>407</v>
      </c>
      <c r="L407">
        <f t="shared" si="6"/>
        <v>1</v>
      </c>
    </row>
    <row r="408" spans="1:12" x14ac:dyDescent="0.25">
      <c r="A408" s="1">
        <v>38652</v>
      </c>
      <c r="B408" s="10">
        <v>16.02</v>
      </c>
      <c r="C408" s="10">
        <v>15.77</v>
      </c>
      <c r="D408">
        <v>131270.99</v>
      </c>
      <c r="E408">
        <v>132047.06</v>
      </c>
      <c r="F408">
        <v>107709.13</v>
      </c>
      <c r="G408">
        <v>108343.28</v>
      </c>
      <c r="H408">
        <f>(1/(1-91/360*VLOOKUP($A408,Tbills!$B$4:$C$974,2,1)/100))^((1)/91)-1</f>
        <v>1.074740091571158E-4</v>
      </c>
      <c r="I408">
        <f>I407*$E408/$E407*(1-(I$1+I$5+IF(AND(WEEKDAY(A408)&lt;&gt;1,WEEKDAY(A408)&lt;&gt;7),IF(A408&lt;J$2,J$1,J$3),0)))^($A408-$A407)</f>
        <v>82390.197972385315</v>
      </c>
      <c r="K408">
        <f>ROW()</f>
        <v>408</v>
      </c>
      <c r="L408">
        <f t="shared" si="6"/>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f>I408*$E409/$E408*(1-(I$1+I$5+IF(AND(WEEKDAY(A409)&lt;&gt;1,WEEKDAY(A409)&lt;&gt;7),IF(A409&lt;J$2,J$1,J$3),0)))^($A409-$A408)</f>
        <v>80637.71044509967</v>
      </c>
      <c r="K409">
        <f>ROW()</f>
        <v>409</v>
      </c>
      <c r="L409">
        <f t="shared" si="6"/>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f>I409*$E410/$E409*(1-(I$1+I$5+IF(AND(WEEKDAY(A410)&lt;&gt;1,WEEKDAY(A410)&lt;&gt;7),IF(A410&lt;J$2,J$1,J$3),0)))^($A410-$A409)</f>
        <v>79793.943163449469</v>
      </c>
      <c r="K410">
        <f>ROW()</f>
        <v>410</v>
      </c>
      <c r="L410">
        <f t="shared" si="6"/>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f>I410*$E411/$E410*(1-(I$1+I$5+IF(AND(WEEKDAY(A411)&lt;&gt;1,WEEKDAY(A411)&lt;&gt;7),IF(A411&lt;J$2,J$1,J$3),0)))^($A411-$A410)</f>
        <v>79461.409558288578</v>
      </c>
      <c r="K411">
        <f>ROW()</f>
        <v>411</v>
      </c>
      <c r="L411">
        <f t="shared" si="6"/>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f>I411*$E412/$E411*(1-(I$1+I$5+IF(AND(WEEKDAY(A412)&lt;&gt;1,WEEKDAY(A412)&lt;&gt;7),IF(A412&lt;J$2,J$1,J$3),0)))^($A412-$A411)</f>
        <v>77177.080487435349</v>
      </c>
      <c r="K412">
        <f>ROW()</f>
        <v>412</v>
      </c>
      <c r="L412">
        <f t="shared" si="6"/>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f>I412*$E413/$E412*(1-(I$1+I$5+IF(AND(WEEKDAY(A413)&lt;&gt;1,WEEKDAY(A413)&lt;&gt;7),IF(A413&lt;J$2,J$1,J$3),0)))^($A413-$A412)</f>
        <v>74090.500428844971</v>
      </c>
      <c r="K413">
        <f>ROW()</f>
        <v>413</v>
      </c>
      <c r="L413">
        <f t="shared" si="6"/>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f>I413*$E414/$E413*(1-(I$1+I$5+IF(AND(WEEKDAY(A414)&lt;&gt;1,WEEKDAY(A414)&lt;&gt;7),IF(A414&lt;J$2,J$1,J$3),0)))^($A414-$A413)</f>
        <v>73616.606212487779</v>
      </c>
      <c r="K414">
        <f>ROW()</f>
        <v>414</v>
      </c>
      <c r="L414">
        <f t="shared" si="6"/>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f>I414*$E415/$E414*(1-(I$1+I$5+IF(AND(WEEKDAY(A415)&lt;&gt;1,WEEKDAY(A415)&lt;&gt;7),IF(A415&lt;J$2,J$1,J$3),0)))^($A415-$A414)</f>
        <v>73224.053178664399</v>
      </c>
      <c r="K415">
        <f>ROW()</f>
        <v>415</v>
      </c>
      <c r="L415">
        <f t="shared" si="6"/>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f>I415*$E416/$E415*(1-(I$1+I$5+IF(AND(WEEKDAY(A416)&lt;&gt;1,WEEKDAY(A416)&lt;&gt;7),IF(A416&lt;J$2,J$1,J$3),0)))^($A416-$A415)</f>
        <v>73550.147414031147</v>
      </c>
      <c r="K416">
        <f>ROW()</f>
        <v>416</v>
      </c>
      <c r="L416">
        <f t="shared" si="6"/>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f>I416*$E417/$E416*(1-(I$1+I$5+IF(AND(WEEKDAY(A417)&lt;&gt;1,WEEKDAY(A417)&lt;&gt;7),IF(A417&lt;J$2,J$1,J$3),0)))^($A417-$A416)</f>
        <v>72305.390618109421</v>
      </c>
      <c r="K417">
        <f>ROW()</f>
        <v>417</v>
      </c>
      <c r="L417">
        <f t="shared" si="6"/>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f>I417*$E418/$E417*(1-(I$1+I$5+IF(AND(WEEKDAY(A418)&lt;&gt;1,WEEKDAY(A418)&lt;&gt;7),IF(A418&lt;J$2,J$1,J$3),0)))^($A418-$A417)</f>
        <v>70656.582539403942</v>
      </c>
      <c r="K418">
        <f>ROW()</f>
        <v>418</v>
      </c>
      <c r="L418">
        <f t="shared" si="6"/>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f>I418*$E419/$E418*(1-(I$1+I$5+IF(AND(WEEKDAY(A419)&lt;&gt;1,WEEKDAY(A419)&lt;&gt;7),IF(A419&lt;J$2,J$1,J$3),0)))^($A419-$A418)</f>
        <v>68397.913609910625</v>
      </c>
      <c r="K419">
        <f>ROW()</f>
        <v>419</v>
      </c>
      <c r="L419">
        <f t="shared" si="6"/>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f>I419*$E420/$E419*(1-(I$1+I$5+IF(AND(WEEKDAY(A420)&lt;&gt;1,WEEKDAY(A420)&lt;&gt;7),IF(A420&lt;J$2,J$1,J$3),0)))^($A420-$A419)</f>
        <v>69248.33224111711</v>
      </c>
      <c r="K420">
        <f>ROW()</f>
        <v>420</v>
      </c>
      <c r="L420">
        <f t="shared" si="6"/>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f>I420*$E421/$E420*(1-(I$1+I$5+IF(AND(WEEKDAY(A421)&lt;&gt;1,WEEKDAY(A421)&lt;&gt;7),IF(A421&lt;J$2,J$1,J$3),0)))^($A421-$A420)</f>
        <v>68868.342131264522</v>
      </c>
      <c r="K421">
        <f>ROW()</f>
        <v>421</v>
      </c>
      <c r="L421">
        <f t="shared" si="6"/>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f>I421*$E422/$E421*(1-(I$1+I$5+IF(AND(WEEKDAY(A422)&lt;&gt;1,WEEKDAY(A422)&lt;&gt;7),IF(A422&lt;J$2,J$1,J$3),0)))^($A422-$A421)</f>
        <v>68651.154934212915</v>
      </c>
      <c r="K422">
        <f>ROW()</f>
        <v>422</v>
      </c>
      <c r="L422">
        <f t="shared" si="6"/>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f>I422*$E423/$E422*(1-(I$1+I$5+IF(AND(WEEKDAY(A423)&lt;&gt;1,WEEKDAY(A423)&lt;&gt;7),IF(A423&lt;J$2,J$1,J$3),0)))^($A423-$A422)</f>
        <v>66841.615932979897</v>
      </c>
      <c r="K423">
        <f>ROW()</f>
        <v>423</v>
      </c>
      <c r="L423">
        <f t="shared" si="6"/>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f>I423*$E424/$E423*(1-(I$1+I$5+IF(AND(WEEKDAY(A424)&lt;&gt;1,WEEKDAY(A424)&lt;&gt;7),IF(A424&lt;J$2,J$1,J$3),0)))^($A424-$A423)</f>
        <v>64928.153978926101</v>
      </c>
      <c r="K424">
        <f>ROW()</f>
        <v>424</v>
      </c>
      <c r="L424">
        <f t="shared" si="6"/>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f>I424*$E425/$E424*(1-(I$1+I$5+IF(AND(WEEKDAY(A425)&lt;&gt;1,WEEKDAY(A425)&lt;&gt;7),IF(A425&lt;J$2,J$1,J$3),0)))^($A425-$A424)</f>
        <v>65274.196907500715</v>
      </c>
      <c r="K425">
        <f>ROW()</f>
        <v>425</v>
      </c>
      <c r="L425">
        <f t="shared" si="6"/>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f>I425*$E426/$E425*(1-(I$1+I$5+IF(AND(WEEKDAY(A426)&lt;&gt;1,WEEKDAY(A426)&lt;&gt;7),IF(A426&lt;J$2,J$1,J$3),0)))^($A426-$A425)</f>
        <v>64733.171743781706</v>
      </c>
      <c r="K426">
        <f>ROW()</f>
        <v>426</v>
      </c>
      <c r="L426">
        <f t="shared" si="6"/>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f>I426*$E427/$E426*(1-(I$1+I$5+IF(AND(WEEKDAY(A427)&lt;&gt;1,WEEKDAY(A427)&lt;&gt;7),IF(A427&lt;J$2,J$1,J$3),0)))^($A427-$A426)</f>
        <v>64372.594877341944</v>
      </c>
      <c r="K427">
        <f>ROW()</f>
        <v>427</v>
      </c>
      <c r="L427">
        <f t="shared" si="6"/>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f>I427*$E428/$E427*(1-(I$1+I$5+IF(AND(WEEKDAY(A428)&lt;&gt;1,WEEKDAY(A428)&lt;&gt;7),IF(A428&lt;J$2,J$1,J$3),0)))^($A428-$A427)</f>
        <v>64421.489703316802</v>
      </c>
      <c r="K428">
        <f>ROW()</f>
        <v>428</v>
      </c>
      <c r="L428">
        <f t="shared" si="6"/>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f>I428*$E429/$E428*(1-(I$1+I$5+IF(AND(WEEKDAY(A429)&lt;&gt;1,WEEKDAY(A429)&lt;&gt;7),IF(A429&lt;J$2,J$1,J$3),0)))^($A429-$A428)</f>
        <v>65092.63747935331</v>
      </c>
      <c r="K429">
        <f>ROW()</f>
        <v>429</v>
      </c>
      <c r="L429">
        <f t="shared" si="6"/>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f>I429*$E430/$E429*(1-(I$1+I$5+IF(AND(WEEKDAY(A430)&lt;&gt;1,WEEKDAY(A430)&lt;&gt;7),IF(A430&lt;J$2,J$1,J$3),0)))^($A430-$A429)</f>
        <v>65090.764951425823</v>
      </c>
      <c r="K430">
        <f>ROW()</f>
        <v>430</v>
      </c>
      <c r="L430">
        <f t="shared" si="6"/>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f>I430*$E431/$E430*(1-(I$1+I$5+IF(AND(WEEKDAY(A431)&lt;&gt;1,WEEKDAY(A431)&lt;&gt;7),IF(A431&lt;J$2,J$1,J$3),0)))^($A431-$A430)</f>
        <v>65368.271555915788</v>
      </c>
      <c r="K431">
        <f>ROW()</f>
        <v>431</v>
      </c>
      <c r="L431">
        <f t="shared" si="6"/>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f>I431*$E432/$E431*(1-(I$1+I$5+IF(AND(WEEKDAY(A432)&lt;&gt;1,WEEKDAY(A432)&lt;&gt;7),IF(A432&lt;J$2,J$1,J$3),0)))^($A432-$A431)</f>
        <v>64645.517820472414</v>
      </c>
      <c r="K432">
        <f>ROW()</f>
        <v>432</v>
      </c>
      <c r="L432">
        <f t="shared" si="6"/>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f>I432*$E433/$E432*(1-(I$1+I$5+IF(AND(WEEKDAY(A433)&lt;&gt;1,WEEKDAY(A433)&lt;&gt;7),IF(A433&lt;J$2,J$1,J$3),0)))^($A433-$A432)</f>
        <v>63751.204924860671</v>
      </c>
      <c r="K433">
        <f>ROW()</f>
        <v>433</v>
      </c>
      <c r="L433">
        <f t="shared" si="6"/>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f>I433*$E434/$E433*(1-(I$1+I$5+IF(AND(WEEKDAY(A434)&lt;&gt;1,WEEKDAY(A434)&lt;&gt;7),IF(A434&lt;J$2,J$1,J$3),0)))^($A434-$A433)</f>
        <v>63848.476546563928</v>
      </c>
      <c r="K434">
        <f>ROW()</f>
        <v>434</v>
      </c>
      <c r="L434">
        <f t="shared" si="6"/>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f>I434*$E435/$E434*(1-(I$1+I$5+IF(AND(WEEKDAY(A435)&lt;&gt;1,WEEKDAY(A435)&lt;&gt;7),IF(A435&lt;J$2,J$1,J$3),0)))^($A435-$A434)</f>
        <v>63799.723193831778</v>
      </c>
      <c r="K435">
        <f>ROW()</f>
        <v>435</v>
      </c>
      <c r="L435">
        <f t="shared" si="6"/>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f>I435*$E436/$E435*(1-(I$1+I$5+IF(AND(WEEKDAY(A436)&lt;&gt;1,WEEKDAY(A436)&lt;&gt;7),IF(A436&lt;J$2,J$1,J$3),0)))^($A436-$A435)</f>
        <v>64282.140903985921</v>
      </c>
      <c r="K436">
        <f>ROW()</f>
        <v>436</v>
      </c>
      <c r="L436">
        <f t="shared" si="6"/>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f>I436*$E437/$E436*(1-(I$1+I$5+IF(AND(WEEKDAY(A437)&lt;&gt;1,WEEKDAY(A437)&lt;&gt;7),IF(A437&lt;J$2,J$1,J$3),0)))^($A437-$A436)</f>
        <v>64216.744772722115</v>
      </c>
      <c r="K437">
        <f>ROW()</f>
        <v>437</v>
      </c>
      <c r="L437">
        <f t="shared" si="6"/>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f>I437*$E438/$E437*(1-(I$1+I$5+IF(AND(WEEKDAY(A438)&lt;&gt;1,WEEKDAY(A438)&lt;&gt;7),IF(A438&lt;J$2,J$1,J$3),0)))^($A438-$A437)</f>
        <v>63775.416177846382</v>
      </c>
      <c r="K438">
        <f>ROW()</f>
        <v>438</v>
      </c>
      <c r="L438">
        <f t="shared" si="6"/>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f>I438*$E439/$E438*(1-(I$1+I$5+IF(AND(WEEKDAY(A439)&lt;&gt;1,WEEKDAY(A439)&lt;&gt;7),IF(A439&lt;J$2,J$1,J$3),0)))^($A439-$A438)</f>
        <v>63839.433995165906</v>
      </c>
      <c r="K439">
        <f>ROW()</f>
        <v>439</v>
      </c>
      <c r="L439">
        <f t="shared" si="6"/>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f>I439*$E440/$E439*(1-(I$1+I$5+IF(AND(WEEKDAY(A440)&lt;&gt;1,WEEKDAY(A440)&lt;&gt;7),IF(A440&lt;J$2,J$1,J$3),0)))^($A440-$A439)</f>
        <v>63560.372909619422</v>
      </c>
      <c r="K440">
        <f>ROW()</f>
        <v>440</v>
      </c>
      <c r="L440">
        <f t="shared" si="6"/>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f>I440*$E441/$E440*(1-(I$1+I$5+IF(AND(WEEKDAY(A441)&lt;&gt;1,WEEKDAY(A441)&lt;&gt;7),IF(A441&lt;J$2,J$1,J$3),0)))^($A441-$A440)</f>
        <v>62755.381993888339</v>
      </c>
      <c r="K441">
        <f>ROW()</f>
        <v>441</v>
      </c>
      <c r="L441">
        <f t="shared" si="6"/>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f>I441*$E442/$E441*(1-(I$1+I$5+IF(AND(WEEKDAY(A442)&lt;&gt;1,WEEKDAY(A442)&lt;&gt;7),IF(A442&lt;J$2,J$1,J$3),0)))^($A442-$A441)</f>
        <v>62487.178252410391</v>
      </c>
      <c r="K442">
        <f>ROW()</f>
        <v>442</v>
      </c>
      <c r="L442">
        <f t="shared" si="6"/>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f>I442*$E443/$E442*(1-(I$1+I$5+IF(AND(WEEKDAY(A443)&lt;&gt;1,WEEKDAY(A443)&lt;&gt;7),IF(A443&lt;J$2,J$1,J$3),0)))^($A443-$A442)</f>
        <v>63050.492255584781</v>
      </c>
      <c r="K443">
        <f>ROW()</f>
        <v>443</v>
      </c>
      <c r="L443">
        <f t="shared" si="6"/>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f>I443*$E444/$E443*(1-(I$1+I$5+IF(AND(WEEKDAY(A444)&lt;&gt;1,WEEKDAY(A444)&lt;&gt;7),IF(A444&lt;J$2,J$1,J$3),0)))^($A444-$A443)</f>
        <v>62855.810068185863</v>
      </c>
      <c r="K444">
        <f>ROW()</f>
        <v>444</v>
      </c>
      <c r="L444">
        <f t="shared" si="6"/>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f>I444*$E445/$E444*(1-(I$1+I$5+IF(AND(WEEKDAY(A445)&lt;&gt;1,WEEKDAY(A445)&lt;&gt;7),IF(A445&lt;J$2,J$1,J$3),0)))^($A445-$A444)</f>
        <v>62297.751769696893</v>
      </c>
      <c r="K445">
        <f>ROW()</f>
        <v>445</v>
      </c>
      <c r="L445">
        <f t="shared" si="6"/>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f>I445*$E446/$E445*(1-(I$1+I$5+IF(AND(WEEKDAY(A446)&lt;&gt;1,WEEKDAY(A446)&lt;&gt;7),IF(A446&lt;J$2,J$1,J$3),0)))^($A446-$A445)</f>
        <v>61465.997216850119</v>
      </c>
      <c r="K446">
        <f>ROW()</f>
        <v>446</v>
      </c>
      <c r="L446">
        <f t="shared" si="6"/>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f>I446*$E447/$E446*(1-(I$1+I$5+IF(AND(WEEKDAY(A447)&lt;&gt;1,WEEKDAY(A447)&lt;&gt;7),IF(A447&lt;J$2,J$1,J$3),0)))^($A447-$A446)</f>
        <v>60920.145800024518</v>
      </c>
      <c r="K447">
        <f>ROW()</f>
        <v>447</v>
      </c>
      <c r="L447">
        <f t="shared" si="6"/>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f>I447*$E448/$E447*(1-(I$1+I$5+IF(AND(WEEKDAY(A448)&lt;&gt;1,WEEKDAY(A448)&lt;&gt;7),IF(A448&lt;J$2,J$1,J$3),0)))^($A448-$A447)</f>
        <v>59734.278128039492</v>
      </c>
      <c r="K448">
        <f>ROW()</f>
        <v>448</v>
      </c>
      <c r="L448">
        <f t="shared" si="6"/>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f>I448*$E449/$E448*(1-(I$1+I$5+IF(AND(WEEKDAY(A449)&lt;&gt;1,WEEKDAY(A449)&lt;&gt;7),IF(A449&lt;J$2,J$1,J$3),0)))^($A449-$A448)</f>
        <v>60744.004861760135</v>
      </c>
      <c r="K449">
        <f>ROW()</f>
        <v>449</v>
      </c>
      <c r="L449">
        <f t="shared" si="6"/>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f>I449*$E450/$E449*(1-(I$1+I$5+IF(AND(WEEKDAY(A450)&lt;&gt;1,WEEKDAY(A450)&lt;&gt;7),IF(A450&lt;J$2,J$1,J$3),0)))^($A450-$A449)</f>
        <v>60172.756843559568</v>
      </c>
      <c r="K450">
        <f>ROW()</f>
        <v>450</v>
      </c>
      <c r="L450">
        <f t="shared" si="6"/>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f>I450*$E451/$E450*(1-(I$1+I$5+IF(AND(WEEKDAY(A451)&lt;&gt;1,WEEKDAY(A451)&lt;&gt;7),IF(A451&lt;J$2,J$1,J$3),0)))^($A451-$A450)</f>
        <v>60157.249157997918</v>
      </c>
      <c r="K451">
        <f>ROW()</f>
        <v>451</v>
      </c>
      <c r="L451">
        <f t="shared" si="6"/>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f>I451*$E452/$E451*(1-(I$1+I$5+IF(AND(WEEKDAY(A452)&lt;&gt;1,WEEKDAY(A452)&lt;&gt;7),IF(A452&lt;J$2,J$1,J$3),0)))^($A452-$A451)</f>
        <v>60529.919862765244</v>
      </c>
      <c r="K452">
        <f>ROW()</f>
        <v>452</v>
      </c>
      <c r="L452">
        <f t="shared" si="6"/>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f>I452*$E453/$E452*(1-(I$1+I$5+IF(AND(WEEKDAY(A453)&lt;&gt;1,WEEKDAY(A453)&lt;&gt;7),IF(A453&lt;J$2,J$1,J$3),0)))^($A453-$A452)</f>
        <v>58957.869382018129</v>
      </c>
      <c r="K453">
        <f>ROW()</f>
        <v>453</v>
      </c>
      <c r="L453">
        <f t="shared" si="6"/>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f>I453*$E454/$E453*(1-(I$1+I$5+IF(AND(WEEKDAY(A454)&lt;&gt;1,WEEKDAY(A454)&lt;&gt;7),IF(A454&lt;J$2,J$1,J$3),0)))^($A454-$A453)</f>
        <v>58434.437066092003</v>
      </c>
      <c r="K454">
        <f>ROW()</f>
        <v>454</v>
      </c>
      <c r="L454">
        <f t="shared" si="6"/>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f>I454*$E455/$E454*(1-(I$1+I$5+IF(AND(WEEKDAY(A455)&lt;&gt;1,WEEKDAY(A455)&lt;&gt;7),IF(A455&lt;J$2,J$1,J$3),0)))^($A455-$A454)</f>
        <v>58147.626082724229</v>
      </c>
      <c r="K455">
        <f>ROW()</f>
        <v>455</v>
      </c>
      <c r="L455">
        <f t="shared" ref="L455:L518" si="7">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f>I455*$E456/$E455*(1-(I$1+I$5+IF(AND(WEEKDAY(A456)&lt;&gt;1,WEEKDAY(A456)&lt;&gt;7),IF(A456&lt;J$2,J$1,J$3),0)))^($A456-$A455)</f>
        <v>57118.338046319674</v>
      </c>
      <c r="K456">
        <f>ROW()</f>
        <v>456</v>
      </c>
      <c r="L456">
        <f t="shared" si="7"/>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f>I456*$E457/$E456*(1-(I$1+I$5+IF(AND(WEEKDAY(A457)&lt;&gt;1,WEEKDAY(A457)&lt;&gt;7),IF(A457&lt;J$2,J$1,J$3),0)))^($A457-$A456)</f>
        <v>56061.13308244908</v>
      </c>
      <c r="K457">
        <f>ROW()</f>
        <v>457</v>
      </c>
      <c r="L457">
        <f t="shared" si="7"/>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f>I457*$E458/$E457*(1-(I$1+I$5+IF(AND(WEEKDAY(A458)&lt;&gt;1,WEEKDAY(A458)&lt;&gt;7),IF(A458&lt;J$2,J$1,J$3),0)))^($A458-$A457)</f>
        <v>55138.724663374334</v>
      </c>
      <c r="K458">
        <f>ROW()</f>
        <v>458</v>
      </c>
      <c r="L458">
        <f t="shared" si="7"/>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f>I458*$E459/$E458*(1-(I$1+I$5+IF(AND(WEEKDAY(A459)&lt;&gt;1,WEEKDAY(A459)&lt;&gt;7),IF(A459&lt;J$2,J$1,J$3),0)))^($A459-$A458)</f>
        <v>54437.635286618803</v>
      </c>
      <c r="K459">
        <f>ROW()</f>
        <v>459</v>
      </c>
      <c r="L459">
        <f t="shared" si="7"/>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f>I459*$E460/$E459*(1-(I$1+I$5+IF(AND(WEEKDAY(A460)&lt;&gt;1,WEEKDAY(A460)&lt;&gt;7),IF(A460&lt;J$2,J$1,J$3),0)))^($A460-$A459)</f>
        <v>55056.137933797501</v>
      </c>
      <c r="K460">
        <f>ROW()</f>
        <v>460</v>
      </c>
      <c r="L460">
        <f t="shared" si="7"/>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f>I460*$E461/$E460*(1-(I$1+I$5+IF(AND(WEEKDAY(A461)&lt;&gt;1,WEEKDAY(A461)&lt;&gt;7),IF(A461&lt;J$2,J$1,J$3),0)))^($A461-$A460)</f>
        <v>54912.768993594786</v>
      </c>
      <c r="K461">
        <f>ROW()</f>
        <v>461</v>
      </c>
      <c r="L461">
        <f t="shared" si="7"/>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f>I461*$E462/$E461*(1-(I$1+I$5+IF(AND(WEEKDAY(A462)&lt;&gt;1,WEEKDAY(A462)&lt;&gt;7),IF(A462&lt;J$2,J$1,J$3),0)))^($A462-$A461)</f>
        <v>55567.276864427586</v>
      </c>
      <c r="K462">
        <f>ROW()</f>
        <v>462</v>
      </c>
      <c r="L462">
        <f t="shared" si="7"/>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f>I462*$E463/$E462*(1-(I$1+I$5+IF(AND(WEEKDAY(A463)&lt;&gt;1,WEEKDAY(A463)&lt;&gt;7),IF(A463&lt;J$2,J$1,J$3),0)))^($A463-$A462)</f>
        <v>56329.757628232692</v>
      </c>
      <c r="K463">
        <f>ROW()</f>
        <v>463</v>
      </c>
      <c r="L463">
        <f t="shared" si="7"/>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f>I463*$E464/$E463*(1-(I$1+I$5+IF(AND(WEEKDAY(A464)&lt;&gt;1,WEEKDAY(A464)&lt;&gt;7),IF(A464&lt;J$2,J$1,J$3),0)))^($A464-$A463)</f>
        <v>55657.259125947705</v>
      </c>
      <c r="K464">
        <f>ROW()</f>
        <v>464</v>
      </c>
      <c r="L464">
        <f t="shared" si="7"/>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f>I464*$E465/$E464*(1-(I$1+I$5+IF(AND(WEEKDAY(A465)&lt;&gt;1,WEEKDAY(A465)&lt;&gt;7),IF(A465&lt;J$2,J$1,J$3),0)))^($A465-$A464)</f>
        <v>57390.889332110382</v>
      </c>
      <c r="K465">
        <f>ROW()</f>
        <v>465</v>
      </c>
      <c r="L465">
        <f t="shared" si="7"/>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f>I465*$E466/$E465*(1-(I$1+I$5+IF(AND(WEEKDAY(A466)&lt;&gt;1,WEEKDAY(A466)&lt;&gt;7),IF(A466&lt;J$2,J$1,J$3),0)))^($A466-$A465)</f>
        <v>58168.757473184785</v>
      </c>
      <c r="K466">
        <f>ROW()</f>
        <v>466</v>
      </c>
      <c r="L466">
        <f t="shared" si="7"/>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f>I466*$E467/$E466*(1-(I$1+I$5+IF(AND(WEEKDAY(A467)&lt;&gt;1,WEEKDAY(A467)&lt;&gt;7),IF(A467&lt;J$2,J$1,J$3),0)))^($A467-$A466)</f>
        <v>57343.808072435626</v>
      </c>
      <c r="K467">
        <f>ROW()</f>
        <v>467</v>
      </c>
      <c r="L467">
        <f t="shared" si="7"/>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f>I467*$E468/$E467*(1-(I$1+I$5+IF(AND(WEEKDAY(A468)&lt;&gt;1,WEEKDAY(A468)&lt;&gt;7),IF(A468&lt;J$2,J$1,J$3),0)))^($A468-$A467)</f>
        <v>56377.717542639555</v>
      </c>
      <c r="K468">
        <f>ROW()</f>
        <v>468</v>
      </c>
      <c r="L468">
        <f t="shared" si="7"/>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f>I468*$E469/$E468*(1-(I$1+I$5+IF(AND(WEEKDAY(A469)&lt;&gt;1,WEEKDAY(A469)&lt;&gt;7),IF(A469&lt;J$2,J$1,J$3),0)))^($A469-$A468)</f>
        <v>55028.423963651956</v>
      </c>
      <c r="K469">
        <f>ROW()</f>
        <v>469</v>
      </c>
      <c r="L469">
        <f t="shared" si="7"/>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f>I469*$E470/$E469*(1-(I$1+I$5+IF(AND(WEEKDAY(A470)&lt;&gt;1,WEEKDAY(A470)&lt;&gt;7),IF(A470&lt;J$2,J$1,J$3),0)))^($A470-$A469)</f>
        <v>54002.335457664441</v>
      </c>
      <c r="K470">
        <f>ROW()</f>
        <v>470</v>
      </c>
      <c r="L470">
        <f t="shared" si="7"/>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f>I470*$E471/$E470*(1-(I$1+I$5+IF(AND(WEEKDAY(A471)&lt;&gt;1,WEEKDAY(A471)&lt;&gt;7),IF(A471&lt;J$2,J$1,J$3),0)))^($A471-$A470)</f>
        <v>53290.029427026006</v>
      </c>
      <c r="K471">
        <f>ROW()</f>
        <v>471</v>
      </c>
      <c r="L471">
        <f t="shared" si="7"/>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f>I471*$E472/$E471*(1-(I$1+I$5+IF(AND(WEEKDAY(A472)&lt;&gt;1,WEEKDAY(A472)&lt;&gt;7),IF(A472&lt;J$2,J$1,J$3),0)))^($A472-$A471)</f>
        <v>53639.294412387753</v>
      </c>
      <c r="K472">
        <f>ROW()</f>
        <v>472</v>
      </c>
      <c r="L472">
        <f t="shared" si="7"/>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f>I472*$E473/$E472*(1-(I$1+I$5+IF(AND(WEEKDAY(A473)&lt;&gt;1,WEEKDAY(A473)&lt;&gt;7),IF(A473&lt;J$2,J$1,J$3),0)))^($A473-$A472)</f>
        <v>53451.294575334025</v>
      </c>
      <c r="K473">
        <f>ROW()</f>
        <v>473</v>
      </c>
      <c r="L473">
        <f t="shared" si="7"/>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f>I473*$E474/$E473*(1-(I$1+I$5+IF(AND(WEEKDAY(A474)&lt;&gt;1,WEEKDAY(A474)&lt;&gt;7),IF(A474&lt;J$2,J$1,J$3),0)))^($A474-$A473)</f>
        <v>54026.688054170401</v>
      </c>
      <c r="K474">
        <f>ROW()</f>
        <v>474</v>
      </c>
      <c r="L474">
        <f t="shared" si="7"/>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f>I474*$E475/$E474*(1-(I$1+I$5+IF(AND(WEEKDAY(A475)&lt;&gt;1,WEEKDAY(A475)&lt;&gt;7),IF(A475&lt;J$2,J$1,J$3),0)))^($A475-$A474)</f>
        <v>53892.98468623712</v>
      </c>
      <c r="K475">
        <f>ROW()</f>
        <v>475</v>
      </c>
      <c r="L475">
        <f t="shared" si="7"/>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f>I475*$E476/$E475*(1-(I$1+I$5+IF(AND(WEEKDAY(A476)&lt;&gt;1,WEEKDAY(A476)&lt;&gt;7),IF(A476&lt;J$2,J$1,J$3),0)))^($A476-$A475)</f>
        <v>53948.13794333487</v>
      </c>
      <c r="K476">
        <f>ROW()</f>
        <v>476</v>
      </c>
      <c r="L476">
        <f t="shared" si="7"/>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f>I476*$E477/$E476*(1-(I$1+I$5+IF(AND(WEEKDAY(A477)&lt;&gt;1,WEEKDAY(A477)&lt;&gt;7),IF(A477&lt;J$2,J$1,J$3),0)))^($A477-$A476)</f>
        <v>54391.300180961094</v>
      </c>
      <c r="K477">
        <f>ROW()</f>
        <v>477</v>
      </c>
      <c r="L477">
        <f t="shared" si="7"/>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f>I477*$E478/$E477*(1-(I$1+I$5+IF(AND(WEEKDAY(A478)&lt;&gt;1,WEEKDAY(A478)&lt;&gt;7),IF(A478&lt;J$2,J$1,J$3),0)))^($A478-$A477)</f>
        <v>53083.724581010152</v>
      </c>
      <c r="K478">
        <f>ROW()</f>
        <v>478</v>
      </c>
      <c r="L478">
        <f t="shared" si="7"/>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f>I478*$E479/$E478*(1-(I$1+I$5+IF(AND(WEEKDAY(A479)&lt;&gt;1,WEEKDAY(A479)&lt;&gt;7),IF(A479&lt;J$2,J$1,J$3),0)))^($A479-$A478)</f>
        <v>52507.628213260548</v>
      </c>
      <c r="K479">
        <f>ROW()</f>
        <v>479</v>
      </c>
      <c r="L479">
        <f t="shared" si="7"/>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f>I479*$E480/$E479*(1-(I$1+I$5+IF(AND(WEEKDAY(A480)&lt;&gt;1,WEEKDAY(A480)&lt;&gt;7),IF(A480&lt;J$2,J$1,J$3),0)))^($A480-$A479)</f>
        <v>52342.264587237121</v>
      </c>
      <c r="K480">
        <f>ROW()</f>
        <v>480</v>
      </c>
      <c r="L480">
        <f t="shared" si="7"/>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f>I480*$E481/$E480*(1-(I$1+I$5+IF(AND(WEEKDAY(A481)&lt;&gt;1,WEEKDAY(A481)&lt;&gt;7),IF(A481&lt;J$2,J$1,J$3),0)))^($A481-$A480)</f>
        <v>53261.692192955066</v>
      </c>
      <c r="K481">
        <f>ROW()</f>
        <v>481</v>
      </c>
      <c r="L481">
        <f t="shared" si="7"/>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f>I481*$E482/$E481*(1-(I$1+I$5+IF(AND(WEEKDAY(A482)&lt;&gt;1,WEEKDAY(A482)&lt;&gt;7),IF(A482&lt;J$2,J$1,J$3),0)))^($A482-$A481)</f>
        <v>52574.458100280848</v>
      </c>
      <c r="K482">
        <f>ROW()</f>
        <v>482</v>
      </c>
      <c r="L482">
        <f t="shared" si="7"/>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f>I482*$E483/$E482*(1-(I$1+I$5+IF(AND(WEEKDAY(A483)&lt;&gt;1,WEEKDAY(A483)&lt;&gt;7),IF(A483&lt;J$2,J$1,J$3),0)))^($A483-$A482)</f>
        <v>52816.901908450542</v>
      </c>
      <c r="K483">
        <f>ROW()</f>
        <v>483</v>
      </c>
      <c r="L483">
        <f t="shared" si="7"/>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f>I483*$E484/$E483*(1-(I$1+I$5+IF(AND(WEEKDAY(A484)&lt;&gt;1,WEEKDAY(A484)&lt;&gt;7),IF(A484&lt;J$2,J$1,J$3),0)))^($A484-$A483)</f>
        <v>51802.393763686588</v>
      </c>
      <c r="K484">
        <f>ROW()</f>
        <v>484</v>
      </c>
      <c r="L484">
        <f t="shared" si="7"/>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f>I484*$E485/$E484*(1-(I$1+I$5+IF(AND(WEEKDAY(A485)&lt;&gt;1,WEEKDAY(A485)&lt;&gt;7),IF(A485&lt;J$2,J$1,J$3),0)))^($A485-$A484)</f>
        <v>51252.201552419639</v>
      </c>
      <c r="K485">
        <f>ROW()</f>
        <v>485</v>
      </c>
      <c r="L485">
        <f t="shared" si="7"/>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f>I485*$E486/$E485*(1-(I$1+I$5+IF(AND(WEEKDAY(A486)&lt;&gt;1,WEEKDAY(A486)&lt;&gt;7),IF(A486&lt;J$2,J$1,J$3),0)))^($A486-$A485)</f>
        <v>50785.078761706267</v>
      </c>
      <c r="K486">
        <f>ROW()</f>
        <v>486</v>
      </c>
      <c r="L486">
        <f t="shared" si="7"/>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f>I486*$E487/$E486*(1-(I$1+I$5+IF(AND(WEEKDAY(A487)&lt;&gt;1,WEEKDAY(A487)&lt;&gt;7),IF(A487&lt;J$2,J$1,J$3),0)))^($A487-$A486)</f>
        <v>49491.76954657233</v>
      </c>
      <c r="K487">
        <f>ROW()</f>
        <v>487</v>
      </c>
      <c r="L487">
        <f t="shared" si="7"/>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f>I487*$E488/$E487*(1-(I$1+I$5+IF(AND(WEEKDAY(A488)&lt;&gt;1,WEEKDAY(A488)&lt;&gt;7),IF(A488&lt;J$2,J$1,J$3),0)))^($A488-$A487)</f>
        <v>49480.334615062806</v>
      </c>
      <c r="K488">
        <f>ROW()</f>
        <v>488</v>
      </c>
      <c r="L488">
        <f t="shared" si="7"/>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f>I488*$E489/$E488*(1-(I$1+I$5+IF(AND(WEEKDAY(A489)&lt;&gt;1,WEEKDAY(A489)&lt;&gt;7),IF(A489&lt;J$2,J$1,J$3),0)))^($A489-$A488)</f>
        <v>48999.500653498239</v>
      </c>
      <c r="K489">
        <f>ROW()</f>
        <v>489</v>
      </c>
      <c r="L489">
        <f t="shared" si="7"/>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f>I489*$E490/$E489*(1-(I$1+I$5+IF(AND(WEEKDAY(A490)&lt;&gt;1,WEEKDAY(A490)&lt;&gt;7),IF(A490&lt;J$2,J$1,J$3),0)))^($A490-$A489)</f>
        <v>48541.891678273816</v>
      </c>
      <c r="K490">
        <f>ROW()</f>
        <v>490</v>
      </c>
      <c r="L490">
        <f t="shared" si="7"/>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f>I490*$E491/$E490*(1-(I$1+I$5+IF(AND(WEEKDAY(A491)&lt;&gt;1,WEEKDAY(A491)&lt;&gt;7),IF(A491&lt;J$2,J$1,J$3),0)))^($A491-$A490)</f>
        <v>49269.32983396652</v>
      </c>
      <c r="K491">
        <f>ROW()</f>
        <v>491</v>
      </c>
      <c r="L491">
        <f t="shared" si="7"/>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f>I491*$E492/$E491*(1-(I$1+I$5+IF(AND(WEEKDAY(A492)&lt;&gt;1,WEEKDAY(A492)&lt;&gt;7),IF(A492&lt;J$2,J$1,J$3),0)))^($A492-$A491)</f>
        <v>48846.395776958256</v>
      </c>
      <c r="K492">
        <f>ROW()</f>
        <v>492</v>
      </c>
      <c r="L492">
        <f t="shared" si="7"/>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f>I492*$E493/$E492*(1-(I$1+I$5+IF(AND(WEEKDAY(A493)&lt;&gt;1,WEEKDAY(A493)&lt;&gt;7),IF(A493&lt;J$2,J$1,J$3),0)))^($A493-$A492)</f>
        <v>48940.637335035935</v>
      </c>
      <c r="K493">
        <f>ROW()</f>
        <v>493</v>
      </c>
      <c r="L493">
        <f t="shared" si="7"/>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f>I493*$E494/$E493*(1-(I$1+I$5+IF(AND(WEEKDAY(A494)&lt;&gt;1,WEEKDAY(A494)&lt;&gt;7),IF(A494&lt;J$2,J$1,J$3),0)))^($A494-$A493)</f>
        <v>48988.583859440121</v>
      </c>
      <c r="K494">
        <f>ROW()</f>
        <v>494</v>
      </c>
      <c r="L494">
        <f t="shared" si="7"/>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f>I494*$E495/$E494*(1-(I$1+I$5+IF(AND(WEEKDAY(A495)&lt;&gt;1,WEEKDAY(A495)&lt;&gt;7),IF(A495&lt;J$2,J$1,J$3),0)))^($A495-$A494)</f>
        <v>49614.631977763864</v>
      </c>
      <c r="K495">
        <f>ROW()</f>
        <v>495</v>
      </c>
      <c r="L495">
        <f t="shared" si="7"/>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f>I495*$E496/$E495*(1-(I$1+I$5+IF(AND(WEEKDAY(A496)&lt;&gt;1,WEEKDAY(A496)&lt;&gt;7),IF(A496&lt;J$2,J$1,J$3),0)))^($A496-$A495)</f>
        <v>49985.150767376479</v>
      </c>
      <c r="K496">
        <f>ROW()</f>
        <v>496</v>
      </c>
      <c r="L496">
        <f t="shared" si="7"/>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f>I496*$E497/$E496*(1-(I$1+I$5+IF(AND(WEEKDAY(A497)&lt;&gt;1,WEEKDAY(A497)&lt;&gt;7),IF(A497&lt;J$2,J$1,J$3),0)))^($A497-$A496)</f>
        <v>49466.799950446119</v>
      </c>
      <c r="K497">
        <f>ROW()</f>
        <v>497</v>
      </c>
      <c r="L497">
        <f t="shared" si="7"/>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f>I497*$E498/$E497*(1-(I$1+I$5+IF(AND(WEEKDAY(A498)&lt;&gt;1,WEEKDAY(A498)&lt;&gt;7),IF(A498&lt;J$2,J$1,J$3),0)))^($A498-$A497)</f>
        <v>49778.818729471539</v>
      </c>
      <c r="K498">
        <f>ROW()</f>
        <v>498</v>
      </c>
      <c r="L498">
        <f t="shared" si="7"/>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f>I498*$E499/$E498*(1-(I$1+I$5+IF(AND(WEEKDAY(A499)&lt;&gt;1,WEEKDAY(A499)&lt;&gt;7),IF(A499&lt;J$2,J$1,J$3),0)))^($A499-$A498)</f>
        <v>49321.073161110544</v>
      </c>
      <c r="K499">
        <f>ROW()</f>
        <v>499</v>
      </c>
      <c r="L499">
        <f t="shared" si="7"/>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f>I499*$E500/$E499*(1-(I$1+I$5+IF(AND(WEEKDAY(A500)&lt;&gt;1,WEEKDAY(A500)&lt;&gt;7),IF(A500&lt;J$2,J$1,J$3),0)))^($A500-$A499)</f>
        <v>48830.543217348459</v>
      </c>
      <c r="K500">
        <f>ROW()</f>
        <v>500</v>
      </c>
      <c r="L500">
        <f t="shared" si="7"/>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f>I500*$E501/$E500*(1-(I$1+I$5+IF(AND(WEEKDAY(A501)&lt;&gt;1,WEEKDAY(A501)&lt;&gt;7),IF(A501&lt;J$2,J$1,J$3),0)))^($A501-$A500)</f>
        <v>48148.121499982662</v>
      </c>
      <c r="K501">
        <f>ROW()</f>
        <v>501</v>
      </c>
      <c r="L501">
        <f t="shared" si="7"/>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f>I501*$E502/$E501*(1-(I$1+I$5+IF(AND(WEEKDAY(A502)&lt;&gt;1,WEEKDAY(A502)&lt;&gt;7),IF(A502&lt;J$2,J$1,J$3),0)))^($A502-$A501)</f>
        <v>48122.505857812532</v>
      </c>
      <c r="K502">
        <f>ROW()</f>
        <v>502</v>
      </c>
      <c r="L502">
        <f t="shared" si="7"/>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f>I502*$E503/$E502*(1-(I$1+I$5+IF(AND(WEEKDAY(A503)&lt;&gt;1,WEEKDAY(A503)&lt;&gt;7),IF(A503&lt;J$2,J$1,J$3),0)))^($A503-$A502)</f>
        <v>47426.136480506553</v>
      </c>
      <c r="K503">
        <f>ROW()</f>
        <v>503</v>
      </c>
      <c r="L503">
        <f t="shared" si="7"/>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f>I503*$E504/$E503*(1-(I$1+I$5+IF(AND(WEEKDAY(A504)&lt;&gt;1,WEEKDAY(A504)&lt;&gt;7),IF(A504&lt;J$2,J$1,J$3),0)))^($A504-$A503)</f>
        <v>47593.114840516602</v>
      </c>
      <c r="K504">
        <f>ROW()</f>
        <v>504</v>
      </c>
      <c r="L504">
        <f t="shared" si="7"/>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f>I504*$E505/$E504*(1-(I$1+I$5+IF(AND(WEEKDAY(A505)&lt;&gt;1,WEEKDAY(A505)&lt;&gt;7),IF(A505&lt;J$2,J$1,J$3),0)))^($A505-$A504)</f>
        <v>47854.405605481537</v>
      </c>
      <c r="K505">
        <f>ROW()</f>
        <v>505</v>
      </c>
      <c r="L505">
        <f t="shared" si="7"/>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f>I505*$E506/$E505*(1-(I$1+I$5+IF(AND(WEEKDAY(A506)&lt;&gt;1,WEEKDAY(A506)&lt;&gt;7),IF(A506&lt;J$2,J$1,J$3),0)))^($A506-$A505)</f>
        <v>48077.652661155742</v>
      </c>
      <c r="K506">
        <f>ROW()</f>
        <v>506</v>
      </c>
      <c r="L506">
        <f t="shared" si="7"/>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f>I506*$E507/$E506*(1-(I$1+I$5+IF(AND(WEEKDAY(A507)&lt;&gt;1,WEEKDAY(A507)&lt;&gt;7),IF(A507&lt;J$2,J$1,J$3),0)))^($A507-$A506)</f>
        <v>47352.456728893572</v>
      </c>
      <c r="K507">
        <f>ROW()</f>
        <v>507</v>
      </c>
      <c r="L507">
        <f t="shared" si="7"/>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f>I507*$E508/$E507*(1-(I$1+I$5+IF(AND(WEEKDAY(A508)&lt;&gt;1,WEEKDAY(A508)&lt;&gt;7),IF(A508&lt;J$2,J$1,J$3),0)))^($A508-$A507)</f>
        <v>47419.084787239823</v>
      </c>
      <c r="K508">
        <f>ROW()</f>
        <v>508</v>
      </c>
      <c r="L508">
        <f t="shared" si="7"/>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f>I508*$E509/$E508*(1-(I$1+I$5+IF(AND(WEEKDAY(A509)&lt;&gt;1,WEEKDAY(A509)&lt;&gt;7),IF(A509&lt;J$2,J$1,J$3),0)))^($A509-$A508)</f>
        <v>47108.533289988372</v>
      </c>
      <c r="K509">
        <f>ROW()</f>
        <v>509</v>
      </c>
      <c r="L509">
        <f t="shared" si="7"/>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f>I509*$E510/$E509*(1-(I$1+I$5+IF(AND(WEEKDAY(A510)&lt;&gt;1,WEEKDAY(A510)&lt;&gt;7),IF(A510&lt;J$2,J$1,J$3),0)))^($A510-$A509)</f>
        <v>47144.245952708981</v>
      </c>
      <c r="K510">
        <f>ROW()</f>
        <v>510</v>
      </c>
      <c r="L510">
        <f t="shared" si="7"/>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f>I510*$E511/$E510*(1-(I$1+I$5+IF(AND(WEEKDAY(A511)&lt;&gt;1,WEEKDAY(A511)&lt;&gt;7),IF(A511&lt;J$2,J$1,J$3),0)))^($A511-$A510)</f>
        <v>47069.485994897899</v>
      </c>
      <c r="K511">
        <f>ROW()</f>
        <v>511</v>
      </c>
      <c r="L511">
        <f t="shared" si="7"/>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f>I511*$E512/$E511*(1-(I$1+I$5+IF(AND(WEEKDAY(A512)&lt;&gt;1,WEEKDAY(A512)&lt;&gt;7),IF(A512&lt;J$2,J$1,J$3),0)))^($A512-$A511)</f>
        <v>46096.696992602498</v>
      </c>
      <c r="K512">
        <f>ROW()</f>
        <v>512</v>
      </c>
      <c r="L512">
        <f t="shared" si="7"/>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f>I512*$E513/$E512*(1-(I$1+I$5+IF(AND(WEEKDAY(A513)&lt;&gt;1,WEEKDAY(A513)&lt;&gt;7),IF(A513&lt;J$2,J$1,J$3),0)))^($A513-$A512)</f>
        <v>45846.908295173191</v>
      </c>
      <c r="K513">
        <f>ROW()</f>
        <v>513</v>
      </c>
      <c r="L513">
        <f t="shared" si="7"/>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f>I513*$E514/$E513*(1-(I$1+I$5+IF(AND(WEEKDAY(A514)&lt;&gt;1,WEEKDAY(A514)&lt;&gt;7),IF(A514&lt;J$2,J$1,J$3),0)))^($A514-$A513)</f>
        <v>46211.172661918921</v>
      </c>
      <c r="K514">
        <f>ROW()</f>
        <v>514</v>
      </c>
      <c r="L514">
        <f t="shared" si="7"/>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f>I514*$E515/$E514*(1-(I$1+I$5+IF(AND(WEEKDAY(A515)&lt;&gt;1,WEEKDAY(A515)&lt;&gt;7),IF(A515&lt;J$2,J$1,J$3),0)))^($A515-$A514)</f>
        <v>46064.135427827176</v>
      </c>
      <c r="K515">
        <f>ROW()</f>
        <v>515</v>
      </c>
      <c r="L515">
        <f t="shared" si="7"/>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f>I515*$E516/$E515*(1-(I$1+I$5+IF(AND(WEEKDAY(A516)&lt;&gt;1,WEEKDAY(A516)&lt;&gt;7),IF(A516&lt;J$2,J$1,J$3),0)))^($A516-$A515)</f>
        <v>45816.613145665535</v>
      </c>
      <c r="K516">
        <f>ROW()</f>
        <v>516</v>
      </c>
      <c r="L516">
        <f t="shared" si="7"/>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f>I516*$E517/$E516*(1-(I$1+I$5+IF(AND(WEEKDAY(A517)&lt;&gt;1,WEEKDAY(A517)&lt;&gt;7),IF(A517&lt;J$2,J$1,J$3),0)))^($A517-$A516)</f>
        <v>45328.312188114083</v>
      </c>
      <c r="K517">
        <f>ROW()</f>
        <v>517</v>
      </c>
      <c r="L517">
        <f t="shared" si="7"/>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f>I517*$E518/$E517*(1-(I$1+I$5+IF(AND(WEEKDAY(A518)&lt;&gt;1,WEEKDAY(A518)&lt;&gt;7),IF(A518&lt;J$2,J$1,J$3),0)))^($A518-$A517)</f>
        <v>44973.499418445776</v>
      </c>
      <c r="K518">
        <f>ROW()</f>
        <v>518</v>
      </c>
      <c r="L518">
        <f t="shared" si="7"/>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f>I518*$E519/$E518*(1-(I$1+I$5+IF(AND(WEEKDAY(A519)&lt;&gt;1,WEEKDAY(A519)&lt;&gt;7),IF(A519&lt;J$2,J$1,J$3),0)))^($A519-$A518)</f>
        <v>45780.54500223697</v>
      </c>
      <c r="K519">
        <f>ROW()</f>
        <v>519</v>
      </c>
      <c r="L519">
        <f t="shared" ref="L519:L582" si="8">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f>I519*$E520/$E519*(1-(I$1+I$5+IF(AND(WEEKDAY(A520)&lt;&gt;1,WEEKDAY(A520)&lt;&gt;7),IF(A520&lt;J$2,J$1,J$3),0)))^($A520-$A519)</f>
        <v>46244.529608358927</v>
      </c>
      <c r="K520">
        <f>ROW()</f>
        <v>520</v>
      </c>
      <c r="L520">
        <f t="shared" si="8"/>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f>I520*$E521/$E520*(1-(I$1+I$5+IF(AND(WEEKDAY(A521)&lt;&gt;1,WEEKDAY(A521)&lt;&gt;7),IF(A521&lt;J$2,J$1,J$3),0)))^($A521-$A520)</f>
        <v>46947.712040472754</v>
      </c>
      <c r="K521">
        <f>ROW()</f>
        <v>521</v>
      </c>
      <c r="L521">
        <f t="shared" si="8"/>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I521*$E522/$E521*(1-(I$1+I$5+IF(AND(WEEKDAY(A522)&lt;&gt;1,WEEKDAY(A522)&lt;&gt;7),IF(A522&lt;J$2,J$1,J$3),0)))^($A522-$A521)</f>
        <v>47279.913872361583</v>
      </c>
      <c r="K522">
        <f>ROW()</f>
        <v>522</v>
      </c>
      <c r="L522">
        <f t="shared" si="8"/>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I522*$E523/$E522*(1-(I$1+I$5+IF(AND(WEEKDAY(A523)&lt;&gt;1,WEEKDAY(A523)&lt;&gt;7),IF(A523&lt;J$2,J$1,J$3),0)))^($A523-$A522)</f>
        <v>47151.485115377182</v>
      </c>
      <c r="K523">
        <f>ROW()</f>
        <v>523</v>
      </c>
      <c r="L523">
        <f t="shared" si="8"/>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f>I523*$E524/$E523*(1-(I$1+I$5+IF(AND(WEEKDAY(A524)&lt;&gt;1,WEEKDAY(A524)&lt;&gt;7),IF(A524&lt;J$2,J$1,J$3),0)))^($A524-$A523)</f>
        <v>47292.137063893992</v>
      </c>
      <c r="K524">
        <f>ROW()</f>
        <v>524</v>
      </c>
      <c r="L524">
        <f t="shared" si="8"/>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f>I524*$E525/$E524*(1-(I$1+I$5+IF(AND(WEEKDAY(A525)&lt;&gt;1,WEEKDAY(A525)&lt;&gt;7),IF(A525&lt;J$2,J$1,J$3),0)))^($A525-$A524)</f>
        <v>45795.848661591161</v>
      </c>
      <c r="K525">
        <f>ROW()</f>
        <v>525</v>
      </c>
      <c r="L525">
        <f t="shared" si="8"/>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f>I525*$E526/$E525*(1-(I$1+I$5+IF(AND(WEEKDAY(A526)&lt;&gt;1,WEEKDAY(A526)&lt;&gt;7),IF(A526&lt;J$2,J$1,J$3),0)))^($A526-$A525)</f>
        <v>45758.243713886186</v>
      </c>
      <c r="K526">
        <f>ROW()</f>
        <v>526</v>
      </c>
      <c r="L526">
        <f t="shared" si="8"/>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f>I526*$E527/$E526*(1-(I$1+I$5+IF(AND(WEEKDAY(A527)&lt;&gt;1,WEEKDAY(A527)&lt;&gt;7),IF(A527&lt;J$2,J$1,J$3),0)))^($A527-$A526)</f>
        <v>45148.363538851103</v>
      </c>
      <c r="K527">
        <f>ROW()</f>
        <v>527</v>
      </c>
      <c r="L527">
        <f t="shared" si="8"/>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f>I527*$E528/$E527*(1-(I$1+I$5+IF(AND(WEEKDAY(A528)&lt;&gt;1,WEEKDAY(A528)&lt;&gt;7),IF(A528&lt;J$2,J$1,J$3),0)))^($A528-$A527)</f>
        <v>45842.671322215188</v>
      </c>
      <c r="K528">
        <f>ROW()</f>
        <v>528</v>
      </c>
      <c r="L528">
        <f t="shared" si="8"/>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f>I528*$E529/$E528*(1-(I$1+I$5+IF(AND(WEEKDAY(A529)&lt;&gt;1,WEEKDAY(A529)&lt;&gt;7),IF(A529&lt;J$2,J$1,J$3),0)))^($A529-$A528)</f>
        <v>45616.011888058893</v>
      </c>
      <c r="K529">
        <f>ROW()</f>
        <v>529</v>
      </c>
      <c r="L529">
        <f t="shared" si="8"/>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f>I529*$E530/$E529*(1-(I$1+I$5+IF(AND(WEEKDAY(A530)&lt;&gt;1,WEEKDAY(A530)&lt;&gt;7),IF(A530&lt;J$2,J$1,J$3),0)))^($A530-$A529)</f>
        <v>45528.18324947713</v>
      </c>
      <c r="K530">
        <f>ROW()</f>
        <v>530</v>
      </c>
      <c r="L530">
        <f t="shared" si="8"/>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f>I530*$E531/$E530*(1-(I$1+I$5+IF(AND(WEEKDAY(A531)&lt;&gt;1,WEEKDAY(A531)&lt;&gt;7),IF(A531&lt;J$2,J$1,J$3),0)))^($A531-$A530)</f>
        <v>44950.585881890722</v>
      </c>
      <c r="K531">
        <f>ROW()</f>
        <v>531</v>
      </c>
      <c r="L531">
        <f t="shared" si="8"/>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f>I531*$E532/$E531*(1-(I$1+I$5+IF(AND(WEEKDAY(A532)&lt;&gt;1,WEEKDAY(A532)&lt;&gt;7),IF(A532&lt;J$2,J$1,J$3),0)))^($A532-$A531)</f>
        <v>44665.030335363292</v>
      </c>
      <c r="K532">
        <f>ROW()</f>
        <v>532</v>
      </c>
      <c r="L532">
        <f t="shared" si="8"/>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f>I532*$E533/$E532*(1-(I$1+I$5+IF(AND(WEEKDAY(A533)&lt;&gt;1,WEEKDAY(A533)&lt;&gt;7),IF(A533&lt;J$2,J$1,J$3),0)))^($A533-$A532)</f>
        <v>44370.745945991424</v>
      </c>
      <c r="K533">
        <f>ROW()</f>
        <v>533</v>
      </c>
      <c r="L533">
        <f t="shared" si="8"/>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f>I533*$E534/$E533*(1-(I$1+I$5+IF(AND(WEEKDAY(A534)&lt;&gt;1,WEEKDAY(A534)&lt;&gt;7),IF(A534&lt;J$2,J$1,J$3),0)))^($A534-$A533)</f>
        <v>45156.75002402391</v>
      </c>
      <c r="K534">
        <f>ROW()</f>
        <v>534</v>
      </c>
      <c r="L534">
        <f t="shared" si="8"/>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f>I534*$E535/$E534*(1-(I$1+I$5+IF(AND(WEEKDAY(A535)&lt;&gt;1,WEEKDAY(A535)&lt;&gt;7),IF(A535&lt;J$2,J$1,J$3),0)))^($A535-$A534)</f>
        <v>44511.344536376375</v>
      </c>
      <c r="K535">
        <f>ROW()</f>
        <v>535</v>
      </c>
      <c r="L535">
        <f t="shared" si="8"/>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f>I535*$E536/$E535*(1-(I$1+I$5+IF(AND(WEEKDAY(A536)&lt;&gt;1,WEEKDAY(A536)&lt;&gt;7),IF(A536&lt;J$2,J$1,J$3),0)))^($A536-$A535)</f>
        <v>44958.209963583147</v>
      </c>
      <c r="K536">
        <f>ROW()</f>
        <v>536</v>
      </c>
      <c r="L536">
        <f t="shared" si="8"/>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f>I536*$E537/$E536*(1-(I$1+I$5+IF(AND(WEEKDAY(A537)&lt;&gt;1,WEEKDAY(A537)&lt;&gt;7),IF(A537&lt;J$2,J$1,J$3),0)))^($A537-$A536)</f>
        <v>44774.266486657951</v>
      </c>
      <c r="K537">
        <f>ROW()</f>
        <v>537</v>
      </c>
      <c r="L537">
        <f t="shared" si="8"/>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f>I537*$E538/$E537*(1-(I$1+I$5+IF(AND(WEEKDAY(A538)&lt;&gt;1,WEEKDAY(A538)&lt;&gt;7),IF(A538&lt;J$2,J$1,J$3),0)))^($A538-$A537)</f>
        <v>44222.431254164185</v>
      </c>
      <c r="K538">
        <f>ROW()</f>
        <v>538</v>
      </c>
      <c r="L538">
        <f t="shared" si="8"/>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f>I538*$E539/$E538*(1-(I$1+I$5+IF(AND(WEEKDAY(A539)&lt;&gt;1,WEEKDAY(A539)&lt;&gt;7),IF(A539&lt;J$2,J$1,J$3),0)))^($A539-$A538)</f>
        <v>44309.603720826424</v>
      </c>
      <c r="K539">
        <f>ROW()</f>
        <v>539</v>
      </c>
      <c r="L539">
        <f t="shared" si="8"/>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f>I539*$E540/$E539*(1-(I$1+I$5+IF(AND(WEEKDAY(A540)&lt;&gt;1,WEEKDAY(A540)&lt;&gt;7),IF(A540&lt;J$2,J$1,J$3),0)))^($A540-$A539)</f>
        <v>44005.674624416184</v>
      </c>
      <c r="K540">
        <f>ROW()</f>
        <v>540</v>
      </c>
      <c r="L540">
        <f t="shared" si="8"/>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f>I540*$E541/$E540*(1-(I$1+I$5+IF(AND(WEEKDAY(A541)&lt;&gt;1,WEEKDAY(A541)&lt;&gt;7),IF(A541&lt;J$2,J$1,J$3),0)))^($A541-$A540)</f>
        <v>43835.675864468802</v>
      </c>
      <c r="K541">
        <f>ROW()</f>
        <v>541</v>
      </c>
      <c r="L541">
        <f t="shared" si="8"/>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f>I541*$E542/$E541*(1-(I$1+I$5+IF(AND(WEEKDAY(A542)&lt;&gt;1,WEEKDAY(A542)&lt;&gt;7),IF(A542&lt;J$2,J$1,J$3),0)))^($A542-$A541)</f>
        <v>45011.465510659553</v>
      </c>
      <c r="K542">
        <f>ROW()</f>
        <v>542</v>
      </c>
      <c r="L542">
        <f t="shared" si="8"/>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f>I542*$E543/$E542*(1-(I$1+I$5+IF(AND(WEEKDAY(A543)&lt;&gt;1,WEEKDAY(A543)&lt;&gt;7),IF(A543&lt;J$2,J$1,J$3),0)))^($A543-$A542)</f>
        <v>47128.482026377329</v>
      </c>
      <c r="K543">
        <f>ROW()</f>
        <v>543</v>
      </c>
      <c r="L543">
        <f t="shared" si="8"/>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f>I543*$E544/$E543*(1-(I$1+I$5+IF(AND(WEEKDAY(A544)&lt;&gt;1,WEEKDAY(A544)&lt;&gt;7),IF(A544&lt;J$2,J$1,J$3),0)))^($A544-$A543)</f>
        <v>46887.503261247817</v>
      </c>
      <c r="K544">
        <f>ROW()</f>
        <v>544</v>
      </c>
      <c r="L544">
        <f t="shared" si="8"/>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f>I544*$E545/$E544*(1-(I$1+I$5+IF(AND(WEEKDAY(A545)&lt;&gt;1,WEEKDAY(A545)&lt;&gt;7),IF(A545&lt;J$2,J$1,J$3),0)))^($A545-$A544)</f>
        <v>46315.322339099468</v>
      </c>
      <c r="K545">
        <f>ROW()</f>
        <v>545</v>
      </c>
      <c r="L545">
        <f t="shared" si="8"/>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I545*$E546/$E545*(1-(I$1+I$5+IF(AND(WEEKDAY(A546)&lt;&gt;1,WEEKDAY(A546)&lt;&gt;7),IF(A546&lt;J$2,J$1,J$3),0)))^($A546-$A545)</f>
        <v>50941.853715273224</v>
      </c>
      <c r="K546">
        <f>ROW()</f>
        <v>546</v>
      </c>
      <c r="L546">
        <f t="shared" si="8"/>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f>I546*$E547/$E546*(1-(I$1+I$5+IF(AND(WEEKDAY(A547)&lt;&gt;1,WEEKDAY(A547)&lt;&gt;7),IF(A547&lt;J$2,J$1,J$3),0)))^($A547-$A546)</f>
        <v>51675.843306726681</v>
      </c>
      <c r="K547">
        <f>ROW()</f>
        <v>547</v>
      </c>
      <c r="L547">
        <f t="shared" si="8"/>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f>I547*$E548/$E547*(1-(I$1+I$5+IF(AND(WEEKDAY(A548)&lt;&gt;1,WEEKDAY(A548)&lt;&gt;7),IF(A548&lt;J$2,J$1,J$3),0)))^($A548-$A547)</f>
        <v>52484.467913836001</v>
      </c>
      <c r="K548">
        <f>ROW()</f>
        <v>548</v>
      </c>
      <c r="L548">
        <f t="shared" si="8"/>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f>I548*$E549/$E548*(1-(I$1+I$5+IF(AND(WEEKDAY(A549)&lt;&gt;1,WEEKDAY(A549)&lt;&gt;7),IF(A549&lt;J$2,J$1,J$3),0)))^($A549-$A548)</f>
        <v>55666.16122517451</v>
      </c>
      <c r="K549">
        <f>ROW()</f>
        <v>549</v>
      </c>
      <c r="L549">
        <f t="shared" si="8"/>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I549*$E550/$E549*(1-(I$1+I$5+IF(AND(WEEKDAY(A550)&lt;&gt;1,WEEKDAY(A550)&lt;&gt;7),IF(A550&lt;J$2,J$1,J$3),0)))^($A550-$A549)</f>
        <v>55157.018659932335</v>
      </c>
      <c r="K550">
        <f>ROW()</f>
        <v>550</v>
      </c>
      <c r="L550">
        <f t="shared" si="8"/>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f>I550*$E551/$E550*(1-(I$1+I$5+IF(AND(WEEKDAY(A551)&lt;&gt;1,WEEKDAY(A551)&lt;&gt;7),IF(A551&lt;J$2,J$1,J$3),0)))^($A551-$A550)</f>
        <v>56747.815914599698</v>
      </c>
      <c r="K551">
        <f>ROW()</f>
        <v>551</v>
      </c>
      <c r="L551">
        <f t="shared" si="8"/>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f>I551*$E552/$E551*(1-(I$1+I$5+IF(AND(WEEKDAY(A552)&lt;&gt;1,WEEKDAY(A552)&lt;&gt;7),IF(A552&lt;J$2,J$1,J$3),0)))^($A552-$A551)</f>
        <v>54469.579780509761</v>
      </c>
      <c r="K552">
        <f>ROW()</f>
        <v>552</v>
      </c>
      <c r="L552">
        <f t="shared" si="8"/>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f>I552*$E553/$E552*(1-(I$1+I$5+IF(AND(WEEKDAY(A553)&lt;&gt;1,WEEKDAY(A553)&lt;&gt;7),IF(A553&lt;J$2,J$1,J$3),0)))^($A553-$A552)</f>
        <v>52968.156818688971</v>
      </c>
      <c r="K553">
        <f>ROW()</f>
        <v>553</v>
      </c>
      <c r="L553">
        <f t="shared" si="8"/>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f>I553*$E554/$E553*(1-(I$1+I$5+IF(AND(WEEKDAY(A554)&lt;&gt;1,WEEKDAY(A554)&lt;&gt;7),IF(A554&lt;J$2,J$1,J$3),0)))^($A554-$A553)</f>
        <v>57828.589045473644</v>
      </c>
      <c r="K554">
        <f>ROW()</f>
        <v>554</v>
      </c>
      <c r="L554">
        <f t="shared" si="8"/>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f>I554*$E555/$E554*(1-(I$1+I$5+IF(AND(WEEKDAY(A555)&lt;&gt;1,WEEKDAY(A555)&lt;&gt;7),IF(A555&lt;J$2,J$1,J$3),0)))^($A555-$A554)</f>
        <v>56633.146168498788</v>
      </c>
      <c r="K555">
        <f>ROW()</f>
        <v>555</v>
      </c>
      <c r="L555">
        <f t="shared" si="8"/>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f>I555*$E556/$E555*(1-(I$1+I$5+IF(AND(WEEKDAY(A556)&lt;&gt;1,WEEKDAY(A556)&lt;&gt;7),IF(A556&lt;J$2,J$1,J$3),0)))^($A556-$A555)</f>
        <v>54243.90303677848</v>
      </c>
      <c r="K556">
        <f>ROW()</f>
        <v>556</v>
      </c>
      <c r="L556">
        <f t="shared" si="8"/>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f>I556*$E557/$E556*(1-(I$1+I$5+IF(AND(WEEKDAY(A557)&lt;&gt;1,WEEKDAY(A557)&lt;&gt;7),IF(A557&lt;J$2,J$1,J$3),0)))^($A557-$A556)</f>
        <v>52866.772764823989</v>
      </c>
      <c r="K557">
        <f>ROW()</f>
        <v>557</v>
      </c>
      <c r="L557">
        <f t="shared" si="8"/>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f>I557*$E558/$E557*(1-(I$1+I$5+IF(AND(WEEKDAY(A558)&lt;&gt;1,WEEKDAY(A558)&lt;&gt;7),IF(A558&lt;J$2,J$1,J$3),0)))^($A558-$A557)</f>
        <v>55975.937882602142</v>
      </c>
      <c r="K558">
        <f>ROW()</f>
        <v>558</v>
      </c>
      <c r="L558">
        <f t="shared" si="8"/>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f>I558*$E559/$E558*(1-(I$1+I$5+IF(AND(WEEKDAY(A559)&lt;&gt;1,WEEKDAY(A559)&lt;&gt;7),IF(A559&lt;J$2,J$1,J$3),0)))^($A559-$A558)</f>
        <v>57268.187834344943</v>
      </c>
      <c r="K559">
        <f>ROW()</f>
        <v>559</v>
      </c>
      <c r="L559">
        <f t="shared" si="8"/>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f>I559*$E560/$E559*(1-(I$1+I$5+IF(AND(WEEKDAY(A560)&lt;&gt;1,WEEKDAY(A560)&lt;&gt;7),IF(A560&lt;J$2,J$1,J$3),0)))^($A560-$A559)</f>
        <v>58763.857689448087</v>
      </c>
      <c r="K560">
        <f>ROW()</f>
        <v>560</v>
      </c>
      <c r="L560">
        <f t="shared" si="8"/>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f>I560*$E561/$E560*(1-(I$1+I$5+IF(AND(WEEKDAY(A561)&lt;&gt;1,WEEKDAY(A561)&lt;&gt;7),IF(A561&lt;J$2,J$1,J$3),0)))^($A561-$A560)</f>
        <v>60626.35794102677</v>
      </c>
      <c r="K561">
        <f>ROW()</f>
        <v>561</v>
      </c>
      <c r="L561">
        <f t="shared" si="8"/>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f>I561*$E562/$E561*(1-(I$1+I$5+IF(AND(WEEKDAY(A562)&lt;&gt;1,WEEKDAY(A562)&lt;&gt;7),IF(A562&lt;J$2,J$1,J$3),0)))^($A562-$A561)</f>
        <v>61243.356198506066</v>
      </c>
      <c r="K562">
        <f>ROW()</f>
        <v>562</v>
      </c>
      <c r="L562">
        <f t="shared" si="8"/>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f>I562*$E563/$E562*(1-(I$1+I$5+IF(AND(WEEKDAY(A563)&lt;&gt;1,WEEKDAY(A563)&lt;&gt;7),IF(A563&lt;J$2,J$1,J$3),0)))^($A563-$A562)</f>
        <v>63442.849869335041</v>
      </c>
      <c r="K563">
        <f>ROW()</f>
        <v>563</v>
      </c>
      <c r="L563">
        <f t="shared" si="8"/>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f>I563*$E564/$E563*(1-(I$1+I$5+IF(AND(WEEKDAY(A564)&lt;&gt;1,WEEKDAY(A564)&lt;&gt;7),IF(A564&lt;J$2,J$1,J$3),0)))^($A564-$A563)</f>
        <v>68745.666221334002</v>
      </c>
      <c r="K564">
        <f>ROW()</f>
        <v>564</v>
      </c>
      <c r="L564">
        <f t="shared" si="8"/>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f>I564*$E565/$E564*(1-(I$1+I$5+IF(AND(WEEKDAY(A565)&lt;&gt;1,WEEKDAY(A565)&lt;&gt;7),IF(A565&lt;J$2,J$1,J$3),0)))^($A565-$A564)</f>
        <v>70084.085519235232</v>
      </c>
      <c r="K565">
        <f>ROW()</f>
        <v>565</v>
      </c>
      <c r="L565">
        <f t="shared" si="8"/>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f>I565*$E566/$E565*(1-(I$1+I$5+IF(AND(WEEKDAY(A566)&lt;&gt;1,WEEKDAY(A566)&lt;&gt;7),IF(A566&lt;J$2,J$1,J$3),0)))^($A566-$A565)</f>
        <v>58622.641406782393</v>
      </c>
      <c r="K566">
        <f>ROW()</f>
        <v>566</v>
      </c>
      <c r="L566">
        <f t="shared" si="8"/>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f>I566*$E567/$E566*(1-(I$1+I$5+IF(AND(WEEKDAY(A567)&lt;&gt;1,WEEKDAY(A567)&lt;&gt;7),IF(A567&lt;J$2,J$1,J$3),0)))^($A567-$A566)</f>
        <v>60418.702344191719</v>
      </c>
      <c r="K567">
        <f>ROW()</f>
        <v>567</v>
      </c>
      <c r="L567">
        <f t="shared" si="8"/>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f>I567*$E568/$E567*(1-(I$1+I$5+IF(AND(WEEKDAY(A568)&lt;&gt;1,WEEKDAY(A568)&lt;&gt;7),IF(A568&lt;J$2,J$1,J$3),0)))^($A568-$A567)</f>
        <v>61012.567925983065</v>
      </c>
      <c r="K568">
        <f>ROW()</f>
        <v>568</v>
      </c>
      <c r="L568">
        <f t="shared" si="8"/>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f>I568*$E569/$E568*(1-(I$1+I$5+IF(AND(WEEKDAY(A569)&lt;&gt;1,WEEKDAY(A569)&lt;&gt;7),IF(A569&lt;J$2,J$1,J$3),0)))^($A569-$A568)</f>
        <v>60102.948076517809</v>
      </c>
      <c r="K569">
        <f>ROW()</f>
        <v>569</v>
      </c>
      <c r="L569">
        <f t="shared" si="8"/>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f>I569*$E570/$E569*(1-(I$1+I$5+IF(AND(WEEKDAY(A570)&lt;&gt;1,WEEKDAY(A570)&lt;&gt;7),IF(A570&lt;J$2,J$1,J$3),0)))^($A570-$A569)</f>
        <v>56665.828270659367</v>
      </c>
      <c r="K570">
        <f>ROW()</f>
        <v>570</v>
      </c>
      <c r="L570">
        <f t="shared" si="8"/>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f>I570*$E571/$E570*(1-(I$1+I$5+IF(AND(WEEKDAY(A571)&lt;&gt;1,WEEKDAY(A571)&lt;&gt;7),IF(A571&lt;J$2,J$1,J$3),0)))^($A571-$A570)</f>
        <v>56970.287025608093</v>
      </c>
      <c r="K571">
        <f>ROW()</f>
        <v>571</v>
      </c>
      <c r="L571">
        <f t="shared" si="8"/>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f>I571*$E572/$E571*(1-(I$1+I$5+IF(AND(WEEKDAY(A572)&lt;&gt;1,WEEKDAY(A572)&lt;&gt;7),IF(A572&lt;J$2,J$1,J$3),0)))^($A572-$A571)</f>
        <v>56655.194012487438</v>
      </c>
      <c r="K572">
        <f>ROW()</f>
        <v>572</v>
      </c>
      <c r="L572">
        <f t="shared" si="8"/>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f>I572*$E573/$E572*(1-(I$1+I$5+IF(AND(WEEKDAY(A573)&lt;&gt;1,WEEKDAY(A573)&lt;&gt;7),IF(A573&lt;J$2,J$1,J$3),0)))^($A573-$A572)</f>
        <v>56164.116013903149</v>
      </c>
      <c r="K573">
        <f>ROW()</f>
        <v>573</v>
      </c>
      <c r="L573">
        <f t="shared" si="8"/>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f>I573*$E574/$E573*(1-(I$1+I$5+IF(AND(WEEKDAY(A574)&lt;&gt;1,WEEKDAY(A574)&lt;&gt;7),IF(A574&lt;J$2,J$1,J$3),0)))^($A574-$A573)</f>
        <v>57558.20956027518</v>
      </c>
      <c r="K574">
        <f>ROW()</f>
        <v>574</v>
      </c>
      <c r="L574">
        <f t="shared" si="8"/>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f>I574*$E575/$E574*(1-(I$1+I$5+IF(AND(WEEKDAY(A575)&lt;&gt;1,WEEKDAY(A575)&lt;&gt;7),IF(A575&lt;J$2,J$1,J$3),0)))^($A575-$A574)</f>
        <v>57588.821575805821</v>
      </c>
      <c r="K575">
        <f>ROW()</f>
        <v>575</v>
      </c>
      <c r="L575">
        <f t="shared" si="8"/>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f>I575*$E576/$E575*(1-(I$1+I$5+IF(AND(WEEKDAY(A576)&lt;&gt;1,WEEKDAY(A576)&lt;&gt;7),IF(A576&lt;J$2,J$1,J$3),0)))^($A576-$A575)</f>
        <v>52701.881278564812</v>
      </c>
      <c r="K576">
        <f>ROW()</f>
        <v>576</v>
      </c>
      <c r="L576">
        <f t="shared" si="8"/>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f>I576*$E577/$E576*(1-(I$1+I$5+IF(AND(WEEKDAY(A577)&lt;&gt;1,WEEKDAY(A577)&lt;&gt;7),IF(A577&lt;J$2,J$1,J$3),0)))^($A577-$A576)</f>
        <v>51523.569003813085</v>
      </c>
      <c r="K577">
        <f>ROW()</f>
        <v>577</v>
      </c>
      <c r="L577">
        <f t="shared" si="8"/>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f>I577*$E578/$E577*(1-(I$1+I$5+IF(AND(WEEKDAY(A578)&lt;&gt;1,WEEKDAY(A578)&lt;&gt;7),IF(A578&lt;J$2,J$1,J$3),0)))^($A578-$A577)</f>
        <v>50534.681178496132</v>
      </c>
      <c r="K578">
        <f>ROW()</f>
        <v>578</v>
      </c>
      <c r="L578">
        <f t="shared" si="8"/>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f>I578*$E579/$E578*(1-(I$1+I$5+IF(AND(WEEKDAY(A579)&lt;&gt;1,WEEKDAY(A579)&lt;&gt;7),IF(A579&lt;J$2,J$1,J$3),0)))^($A579-$A578)</f>
        <v>52469.446542305777</v>
      </c>
      <c r="K579">
        <f>ROW()</f>
        <v>579</v>
      </c>
      <c r="L579">
        <f t="shared" si="8"/>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f>I579*$E580/$E579*(1-(I$1+I$5+IF(AND(WEEKDAY(A580)&lt;&gt;1,WEEKDAY(A580)&lt;&gt;7),IF(A580&lt;J$2,J$1,J$3),0)))^($A580-$A579)</f>
        <v>52475.438551524749</v>
      </c>
      <c r="K580">
        <f>ROW()</f>
        <v>580</v>
      </c>
      <c r="L580">
        <f t="shared" si="8"/>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f>I580*$E581/$E580*(1-(I$1+I$5+IF(AND(WEEKDAY(A581)&lt;&gt;1,WEEKDAY(A581)&lt;&gt;7),IF(A581&lt;J$2,J$1,J$3),0)))^($A581-$A580)</f>
        <v>53081.00493594056</v>
      </c>
      <c r="K581">
        <f>ROW()</f>
        <v>581</v>
      </c>
      <c r="L581">
        <f t="shared" si="8"/>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f>I581*$E582/$E581*(1-(I$1+I$5+IF(AND(WEEKDAY(A582)&lt;&gt;1,WEEKDAY(A582)&lt;&gt;7),IF(A582&lt;J$2,J$1,J$3),0)))^($A582-$A581)</f>
        <v>53113.641900796705</v>
      </c>
      <c r="K582">
        <f>ROW()</f>
        <v>582</v>
      </c>
      <c r="L582">
        <f t="shared" si="8"/>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f>I582*$E583/$E582*(1-(I$1+I$5+IF(AND(WEEKDAY(A583)&lt;&gt;1,WEEKDAY(A583)&lt;&gt;7),IF(A583&lt;J$2,J$1,J$3),0)))^($A583-$A582)</f>
        <v>52138.886373418798</v>
      </c>
      <c r="K583">
        <f>ROW()</f>
        <v>583</v>
      </c>
      <c r="L583">
        <f t="shared" ref="L583:L646" si="9">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f>I583*$E584/$E583*(1-(I$1+I$5+IF(AND(WEEKDAY(A584)&lt;&gt;1,WEEKDAY(A584)&lt;&gt;7),IF(A584&lt;J$2,J$1,J$3),0)))^($A584-$A583)</f>
        <v>53565.454422177165</v>
      </c>
      <c r="K584">
        <f>ROW()</f>
        <v>584</v>
      </c>
      <c r="L584">
        <f t="shared" si="9"/>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f>I584*$E585/$E584*(1-(I$1+I$5+IF(AND(WEEKDAY(A585)&lt;&gt;1,WEEKDAY(A585)&lt;&gt;7),IF(A585&lt;J$2,J$1,J$3),0)))^($A585-$A584)</f>
        <v>58035.231291347023</v>
      </c>
      <c r="K585">
        <f>ROW()</f>
        <v>585</v>
      </c>
      <c r="L585">
        <f t="shared" si="9"/>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f>I585*$E586/$E585*(1-(I$1+I$5+IF(AND(WEEKDAY(A586)&lt;&gt;1,WEEKDAY(A586)&lt;&gt;7),IF(A586&lt;J$2,J$1,J$3),0)))^($A586-$A585)</f>
        <v>59827.149122776813</v>
      </c>
      <c r="K586">
        <f>ROW()</f>
        <v>586</v>
      </c>
      <c r="L586">
        <f t="shared" si="9"/>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f>I586*$E587/$E586*(1-(I$1+I$5+IF(AND(WEEKDAY(A587)&lt;&gt;1,WEEKDAY(A587)&lt;&gt;7),IF(A587&lt;J$2,J$1,J$3),0)))^($A587-$A586)</f>
        <v>59320.640905776723</v>
      </c>
      <c r="K587">
        <f>ROW()</f>
        <v>587</v>
      </c>
      <c r="L587">
        <f t="shared" si="9"/>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f>I587*$E588/$E587*(1-(I$1+I$5+IF(AND(WEEKDAY(A588)&lt;&gt;1,WEEKDAY(A588)&lt;&gt;7),IF(A588&lt;J$2,J$1,J$3),0)))^($A588-$A587)</f>
        <v>58552.234755679106</v>
      </c>
      <c r="K588">
        <f>ROW()</f>
        <v>588</v>
      </c>
      <c r="L588">
        <f t="shared" si="9"/>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f>I588*$E589/$E588*(1-(I$1+I$5+IF(AND(WEEKDAY(A589)&lt;&gt;1,WEEKDAY(A589)&lt;&gt;7),IF(A589&lt;J$2,J$1,J$3),0)))^($A589-$A588)</f>
        <v>55430.191822223453</v>
      </c>
      <c r="K589">
        <f>ROW()</f>
        <v>589</v>
      </c>
      <c r="L589">
        <f t="shared" si="9"/>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f>I589*$E590/$E589*(1-(I$1+I$5+IF(AND(WEEKDAY(A590)&lt;&gt;1,WEEKDAY(A590)&lt;&gt;7),IF(A590&lt;J$2,J$1,J$3),0)))^($A590-$A589)</f>
        <v>57241.528109069201</v>
      </c>
      <c r="K590">
        <f>ROW()</f>
        <v>590</v>
      </c>
      <c r="L590">
        <f t="shared" si="9"/>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f>I590*$E591/$E590*(1-(I$1+I$5+IF(AND(WEEKDAY(A591)&lt;&gt;1,WEEKDAY(A591)&lt;&gt;7),IF(A591&lt;J$2,J$1,J$3),0)))^($A591-$A590)</f>
        <v>58556.83464812133</v>
      </c>
      <c r="K591">
        <f>ROW()</f>
        <v>591</v>
      </c>
      <c r="L591">
        <f t="shared" si="9"/>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f>I591*$E592/$E591*(1-(I$1+I$5+IF(AND(WEEKDAY(A592)&lt;&gt;1,WEEKDAY(A592)&lt;&gt;7),IF(A592&lt;J$2,J$1,J$3),0)))^($A592-$A591)</f>
        <v>54268.796121886509</v>
      </c>
      <c r="K592">
        <f>ROW()</f>
        <v>592</v>
      </c>
      <c r="L592">
        <f t="shared" si="9"/>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f>I592*$E593/$E592*(1-(I$1+I$5+IF(AND(WEEKDAY(A593)&lt;&gt;1,WEEKDAY(A593)&lt;&gt;7),IF(A593&lt;J$2,J$1,J$3),0)))^($A593-$A592)</f>
        <v>52767.600569589449</v>
      </c>
      <c r="K593">
        <f>ROW()</f>
        <v>593</v>
      </c>
      <c r="L593">
        <f t="shared" si="9"/>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f>I593*$E594/$E593*(1-(I$1+I$5+IF(AND(WEEKDAY(A594)&lt;&gt;1,WEEKDAY(A594)&lt;&gt;7),IF(A594&lt;J$2,J$1,J$3),0)))^($A594-$A593)</f>
        <v>52398.619965078396</v>
      </c>
      <c r="K594">
        <f>ROW()</f>
        <v>594</v>
      </c>
      <c r="L594">
        <f t="shared" si="9"/>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f>I594*$E595/$E594*(1-(I$1+I$5+IF(AND(WEEKDAY(A595)&lt;&gt;1,WEEKDAY(A595)&lt;&gt;7),IF(A595&lt;J$2,J$1,J$3),0)))^($A595-$A594)</f>
        <v>53284.783334324362</v>
      </c>
      <c r="K595">
        <f>ROW()</f>
        <v>595</v>
      </c>
      <c r="L595">
        <f t="shared" si="9"/>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f>I595*$E596/$E595*(1-(I$1+I$5+IF(AND(WEEKDAY(A596)&lt;&gt;1,WEEKDAY(A596)&lt;&gt;7),IF(A596&lt;J$2,J$1,J$3),0)))^($A596-$A595)</f>
        <v>51663.792783936384</v>
      </c>
      <c r="K596">
        <f>ROW()</f>
        <v>596</v>
      </c>
      <c r="L596">
        <f t="shared" si="9"/>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f>I596*$E597/$E596*(1-(I$1+I$5+IF(AND(WEEKDAY(A597)&lt;&gt;1,WEEKDAY(A597)&lt;&gt;7),IF(A597&lt;J$2,J$1,J$3),0)))^($A597-$A596)</f>
        <v>52147.014474230433</v>
      </c>
      <c r="K597">
        <f>ROW()</f>
        <v>597</v>
      </c>
      <c r="L597">
        <f t="shared" si="9"/>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f>I597*$E598/$E597*(1-(I$1+I$5+IF(AND(WEEKDAY(A598)&lt;&gt;1,WEEKDAY(A598)&lt;&gt;7),IF(A598&lt;J$2,J$1,J$3),0)))^($A598-$A597)</f>
        <v>53408.961348078752</v>
      </c>
      <c r="K598">
        <f>ROW()</f>
        <v>598</v>
      </c>
      <c r="L598">
        <f t="shared" si="9"/>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f>I598*$E599/$E598*(1-(I$1+I$5+IF(AND(WEEKDAY(A599)&lt;&gt;1,WEEKDAY(A599)&lt;&gt;7),IF(A599&lt;J$2,J$1,J$3),0)))^($A599-$A598)</f>
        <v>52349.681604618047</v>
      </c>
      <c r="K599">
        <f>ROW()</f>
        <v>599</v>
      </c>
      <c r="L599">
        <f t="shared" si="9"/>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f>I599*$E600/$E599*(1-(I$1+I$5+IF(AND(WEEKDAY(A600)&lt;&gt;1,WEEKDAY(A600)&lt;&gt;7),IF(A600&lt;J$2,J$1,J$3),0)))^($A600-$A599)</f>
        <v>51860.376598590316</v>
      </c>
      <c r="K600">
        <f>ROW()</f>
        <v>600</v>
      </c>
      <c r="L600">
        <f t="shared" si="9"/>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f>I600*$E601/$E600*(1-(I$1+I$5+IF(AND(WEEKDAY(A601)&lt;&gt;1,WEEKDAY(A601)&lt;&gt;7),IF(A601&lt;J$2,J$1,J$3),0)))^($A601-$A600)</f>
        <v>52625.067177158868</v>
      </c>
      <c r="K601">
        <f>ROW()</f>
        <v>601</v>
      </c>
      <c r="L601">
        <f t="shared" si="9"/>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f>I601*$E602/$E601*(1-(I$1+I$5+IF(AND(WEEKDAY(A602)&lt;&gt;1,WEEKDAY(A602)&lt;&gt;7),IF(A602&lt;J$2,J$1,J$3),0)))^($A602-$A601)</f>
        <v>53050.936609343385</v>
      </c>
      <c r="K602">
        <f>ROW()</f>
        <v>602</v>
      </c>
      <c r="L602">
        <f t="shared" si="9"/>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f>I602*$E603/$E602*(1-(I$1+I$5+IF(AND(WEEKDAY(A603)&lt;&gt;1,WEEKDAY(A603)&lt;&gt;7),IF(A603&lt;J$2,J$1,J$3),0)))^($A603-$A602)</f>
        <v>52877.574112667091</v>
      </c>
      <c r="K603">
        <f>ROW()</f>
        <v>603</v>
      </c>
      <c r="L603">
        <f t="shared" si="9"/>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f>I603*$E604/$E603*(1-(I$1+I$5+IF(AND(WEEKDAY(A604)&lt;&gt;1,WEEKDAY(A604)&lt;&gt;7),IF(A604&lt;J$2,J$1,J$3),0)))^($A604-$A603)</f>
        <v>52318.651296964446</v>
      </c>
      <c r="K604">
        <f>ROW()</f>
        <v>604</v>
      </c>
      <c r="L604">
        <f t="shared" si="9"/>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f>I604*$E605/$E604*(1-(I$1+I$5+IF(AND(WEEKDAY(A605)&lt;&gt;1,WEEKDAY(A605)&lt;&gt;7),IF(A605&lt;J$2,J$1,J$3),0)))^($A605-$A604)</f>
        <v>52652.866000750226</v>
      </c>
      <c r="K605">
        <f>ROW()</f>
        <v>605</v>
      </c>
      <c r="L605">
        <f t="shared" si="9"/>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f>I605*$E606/$E605*(1-(I$1+I$5+IF(AND(WEEKDAY(A606)&lt;&gt;1,WEEKDAY(A606)&lt;&gt;7),IF(A606&lt;J$2,J$1,J$3),0)))^($A606-$A605)</f>
        <v>52892.267819849905</v>
      </c>
      <c r="K606">
        <f>ROW()</f>
        <v>606</v>
      </c>
      <c r="L606">
        <f t="shared" si="9"/>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f>I606*$E607/$E606*(1-(I$1+I$5+IF(AND(WEEKDAY(A607)&lt;&gt;1,WEEKDAY(A607)&lt;&gt;7),IF(A607&lt;J$2,J$1,J$3),0)))^($A607-$A606)</f>
        <v>50874.006294205399</v>
      </c>
      <c r="K607">
        <f>ROW()</f>
        <v>607</v>
      </c>
      <c r="L607">
        <f t="shared" si="9"/>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f>I607*$E608/$E607*(1-(I$1+I$5+IF(AND(WEEKDAY(A608)&lt;&gt;1,WEEKDAY(A608)&lt;&gt;7),IF(A608&lt;J$2,J$1,J$3),0)))^($A608-$A607)</f>
        <v>50395.572760160758</v>
      </c>
      <c r="K608">
        <f>ROW()</f>
        <v>608</v>
      </c>
      <c r="L608">
        <f t="shared" si="9"/>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f>I608*$E609/$E608*(1-(I$1+I$5+IF(AND(WEEKDAY(A609)&lt;&gt;1,WEEKDAY(A609)&lt;&gt;7),IF(A609&lt;J$2,J$1,J$3),0)))^($A609-$A608)</f>
        <v>47896.359066335688</v>
      </c>
      <c r="K609">
        <f>ROW()</f>
        <v>609</v>
      </c>
      <c r="L609">
        <f t="shared" si="9"/>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f>I609*$E610/$E609*(1-(I$1+I$5+IF(AND(WEEKDAY(A610)&lt;&gt;1,WEEKDAY(A610)&lt;&gt;7),IF(A610&lt;J$2,J$1,J$3),0)))^($A610-$A609)</f>
        <v>47539.227797107909</v>
      </c>
      <c r="K610">
        <f>ROW()</f>
        <v>610</v>
      </c>
      <c r="L610">
        <f t="shared" si="9"/>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f>I610*$E611/$E610*(1-(I$1+I$5+IF(AND(WEEKDAY(A611)&lt;&gt;1,WEEKDAY(A611)&lt;&gt;7),IF(A611&lt;J$2,J$1,J$3),0)))^($A611-$A610)</f>
        <v>46818.597120431368</v>
      </c>
      <c r="K611">
        <f>ROW()</f>
        <v>611</v>
      </c>
      <c r="L611">
        <f t="shared" si="9"/>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f>I611*$E612/$E611*(1-(I$1+I$5+IF(AND(WEEKDAY(A612)&lt;&gt;1,WEEKDAY(A612)&lt;&gt;7),IF(A612&lt;J$2,J$1,J$3),0)))^($A612-$A611)</f>
        <v>46591.414427642405</v>
      </c>
      <c r="K612">
        <f>ROW()</f>
        <v>612</v>
      </c>
      <c r="L612">
        <f t="shared" si="9"/>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f>I612*$E613/$E612*(1-(I$1+I$5+IF(AND(WEEKDAY(A613)&lt;&gt;1,WEEKDAY(A613)&lt;&gt;7),IF(A613&lt;J$2,J$1,J$3),0)))^($A613-$A612)</f>
        <v>46179.198764136803</v>
      </c>
      <c r="K613">
        <f>ROW()</f>
        <v>613</v>
      </c>
      <c r="L613">
        <f t="shared" si="9"/>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f>I613*$E614/$E613*(1-(I$1+I$5+IF(AND(WEEKDAY(A614)&lt;&gt;1,WEEKDAY(A614)&lt;&gt;7),IF(A614&lt;J$2,J$1,J$3),0)))^($A614-$A613)</f>
        <v>47051.001743774134</v>
      </c>
      <c r="K614">
        <f>ROW()</f>
        <v>614</v>
      </c>
      <c r="L614">
        <f t="shared" si="9"/>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f>I614*$E615/$E614*(1-(I$1+I$5+IF(AND(WEEKDAY(A615)&lt;&gt;1,WEEKDAY(A615)&lt;&gt;7),IF(A615&lt;J$2,J$1,J$3),0)))^($A615-$A614)</f>
        <v>46587.164770898373</v>
      </c>
      <c r="K615">
        <f>ROW()</f>
        <v>615</v>
      </c>
      <c r="L615">
        <f t="shared" si="9"/>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f>I615*$E616/$E615*(1-(I$1+I$5+IF(AND(WEEKDAY(A616)&lt;&gt;1,WEEKDAY(A616)&lt;&gt;7),IF(A616&lt;J$2,J$1,J$3),0)))^($A616-$A615)</f>
        <v>45627.841438880576</v>
      </c>
      <c r="K616">
        <f>ROW()</f>
        <v>616</v>
      </c>
      <c r="L616">
        <f t="shared" si="9"/>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f>I616*$E617/$E616*(1-(I$1+I$5+IF(AND(WEEKDAY(A617)&lt;&gt;1,WEEKDAY(A617)&lt;&gt;7),IF(A617&lt;J$2,J$1,J$3),0)))^($A617-$A616)</f>
        <v>44967.284662564438</v>
      </c>
      <c r="K617">
        <f>ROW()</f>
        <v>617</v>
      </c>
      <c r="L617">
        <f t="shared" si="9"/>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f>I617*$E618/$E617*(1-(I$1+I$5+IF(AND(WEEKDAY(A618)&lt;&gt;1,WEEKDAY(A618)&lt;&gt;7),IF(A618&lt;J$2,J$1,J$3),0)))^($A618-$A617)</f>
        <v>45501.691393187008</v>
      </c>
      <c r="K618">
        <f>ROW()</f>
        <v>618</v>
      </c>
      <c r="L618">
        <f t="shared" si="9"/>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f>I618*$E619/$E618*(1-(I$1+I$5+IF(AND(WEEKDAY(A619)&lt;&gt;1,WEEKDAY(A619)&lt;&gt;7),IF(A619&lt;J$2,J$1,J$3),0)))^($A619-$A618)</f>
        <v>45201.344892392597</v>
      </c>
      <c r="K619">
        <f>ROW()</f>
        <v>619</v>
      </c>
      <c r="L619">
        <f t="shared" si="9"/>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f>I619*$E620/$E619*(1-(I$1+I$5+IF(AND(WEEKDAY(A620)&lt;&gt;1,WEEKDAY(A620)&lt;&gt;7),IF(A620&lt;J$2,J$1,J$3),0)))^($A620-$A619)</f>
        <v>44511.521032222969</v>
      </c>
      <c r="K620">
        <f>ROW()</f>
        <v>620</v>
      </c>
      <c r="L620">
        <f t="shared" si="9"/>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f>I620*$E621/$E620*(1-(I$1+I$5+IF(AND(WEEKDAY(A621)&lt;&gt;1,WEEKDAY(A621)&lt;&gt;7),IF(A621&lt;J$2,J$1,J$3),0)))^($A621-$A620)</f>
        <v>43602.196324511475</v>
      </c>
      <c r="K621">
        <f>ROW()</f>
        <v>621</v>
      </c>
      <c r="L621">
        <f t="shared" si="9"/>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f>I621*$E622/$E621*(1-(I$1+I$5+IF(AND(WEEKDAY(A622)&lt;&gt;1,WEEKDAY(A622)&lt;&gt;7),IF(A622&lt;J$2,J$1,J$3),0)))^($A622-$A621)</f>
        <v>43866.570874880221</v>
      </c>
      <c r="K622">
        <f>ROW()</f>
        <v>622</v>
      </c>
      <c r="L622">
        <f t="shared" si="9"/>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f>I622*$E623/$E622*(1-(I$1+I$5+IF(AND(WEEKDAY(A623)&lt;&gt;1,WEEKDAY(A623)&lt;&gt;7),IF(A623&lt;J$2,J$1,J$3),0)))^($A623-$A622)</f>
        <v>45688.444954870494</v>
      </c>
      <c r="K623">
        <f>ROW()</f>
        <v>623</v>
      </c>
      <c r="L623">
        <f t="shared" si="9"/>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f>I623*$E624/$E623*(1-(I$1+I$5+IF(AND(WEEKDAY(A624)&lt;&gt;1,WEEKDAY(A624)&lt;&gt;7),IF(A624&lt;J$2,J$1,J$3),0)))^($A624-$A623)</f>
        <v>46197.353621638198</v>
      </c>
      <c r="K624">
        <f>ROW()</f>
        <v>624</v>
      </c>
      <c r="L624">
        <f t="shared" si="9"/>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f>I624*$E625/$E624*(1-(I$1+I$5+IF(AND(WEEKDAY(A625)&lt;&gt;1,WEEKDAY(A625)&lt;&gt;7),IF(A625&lt;J$2,J$1,J$3),0)))^($A625-$A624)</f>
        <v>45886.126805069347</v>
      </c>
      <c r="K625">
        <f>ROW()</f>
        <v>625</v>
      </c>
      <c r="L625">
        <f t="shared" si="9"/>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f>I625*$E626/$E625*(1-(I$1+I$5+IF(AND(WEEKDAY(A626)&lt;&gt;1,WEEKDAY(A626)&lt;&gt;7),IF(A626&lt;J$2,J$1,J$3),0)))^($A626-$A625)</f>
        <v>46056.6544689164</v>
      </c>
      <c r="K626">
        <f>ROW()</f>
        <v>626</v>
      </c>
      <c r="L626">
        <f t="shared" si="9"/>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f>I626*$E627/$E626*(1-(I$1+I$5+IF(AND(WEEKDAY(A627)&lt;&gt;1,WEEKDAY(A627)&lt;&gt;7),IF(A627&lt;J$2,J$1,J$3),0)))^($A627-$A626)</f>
        <v>43633.877773470194</v>
      </c>
      <c r="K627">
        <f>ROW()</f>
        <v>627</v>
      </c>
      <c r="L627">
        <f t="shared" si="9"/>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f>I627*$E628/$E627*(1-(I$1+I$5+IF(AND(WEEKDAY(A628)&lt;&gt;1,WEEKDAY(A628)&lt;&gt;7),IF(A628&lt;J$2,J$1,J$3),0)))^($A628-$A627)</f>
        <v>42874.090645003234</v>
      </c>
      <c r="K628">
        <f>ROW()</f>
        <v>628</v>
      </c>
      <c r="L628">
        <f t="shared" si="9"/>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f>I628*$E629/$E628*(1-(I$1+I$5+IF(AND(WEEKDAY(A629)&lt;&gt;1,WEEKDAY(A629)&lt;&gt;7),IF(A629&lt;J$2,J$1,J$3),0)))^($A629-$A628)</f>
        <v>43493.442392635909</v>
      </c>
      <c r="K629">
        <f>ROW()</f>
        <v>629</v>
      </c>
      <c r="L629">
        <f t="shared" si="9"/>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f>I629*$E630/$E629*(1-(I$1+I$5+IF(AND(WEEKDAY(A630)&lt;&gt;1,WEEKDAY(A630)&lt;&gt;7),IF(A630&lt;J$2,J$1,J$3),0)))^($A630-$A629)</f>
        <v>43327.41668582784</v>
      </c>
      <c r="K630">
        <f>ROW()</f>
        <v>630</v>
      </c>
      <c r="L630">
        <f t="shared" si="9"/>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f>I630*$E631/$E630*(1-(I$1+I$5+IF(AND(WEEKDAY(A631)&lt;&gt;1,WEEKDAY(A631)&lt;&gt;7),IF(A631&lt;J$2,J$1,J$3),0)))^($A631-$A630)</f>
        <v>42897.303496983724</v>
      </c>
      <c r="K631">
        <f>ROW()</f>
        <v>631</v>
      </c>
      <c r="L631">
        <f t="shared" si="9"/>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f>I631*$E632/$E631*(1-(I$1+I$5+IF(AND(WEEKDAY(A632)&lt;&gt;1,WEEKDAY(A632)&lt;&gt;7),IF(A632&lt;J$2,J$1,J$3),0)))^($A632-$A631)</f>
        <v>42710.038766356556</v>
      </c>
      <c r="K632">
        <f>ROW()</f>
        <v>632</v>
      </c>
      <c r="L632">
        <f t="shared" si="9"/>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f>I632*$E633/$E632*(1-(I$1+I$5+IF(AND(WEEKDAY(A633)&lt;&gt;1,WEEKDAY(A633)&lt;&gt;7),IF(A633&lt;J$2,J$1,J$3),0)))^($A633-$A632)</f>
        <v>41876.823083192307</v>
      </c>
      <c r="K633">
        <f>ROW()</f>
        <v>633</v>
      </c>
      <c r="L633">
        <f t="shared" si="9"/>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f>I633*$E634/$E633*(1-(I$1+I$5+IF(AND(WEEKDAY(A634)&lt;&gt;1,WEEKDAY(A634)&lt;&gt;7),IF(A634&lt;J$2,J$1,J$3),0)))^($A634-$A633)</f>
        <v>43005.113377748617</v>
      </c>
      <c r="K634">
        <f>ROW()</f>
        <v>634</v>
      </c>
      <c r="L634">
        <f t="shared" si="9"/>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f>I634*$E635/$E634*(1-(I$1+I$5+IF(AND(WEEKDAY(A635)&lt;&gt;1,WEEKDAY(A635)&lt;&gt;7),IF(A635&lt;J$2,J$1,J$3),0)))^($A635-$A634)</f>
        <v>43135.366477891519</v>
      </c>
      <c r="K635">
        <f>ROW()</f>
        <v>635</v>
      </c>
      <c r="L635">
        <f t="shared" si="9"/>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f>I635*$E636/$E635*(1-(I$1+I$5+IF(AND(WEEKDAY(A636)&lt;&gt;1,WEEKDAY(A636)&lt;&gt;7),IF(A636&lt;J$2,J$1,J$3),0)))^($A636-$A635)</f>
        <v>41708.031971089462</v>
      </c>
      <c r="K636">
        <f>ROW()</f>
        <v>636</v>
      </c>
      <c r="L636">
        <f t="shared" si="9"/>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f>I636*$E637/$E636*(1-(I$1+I$5+IF(AND(WEEKDAY(A637)&lt;&gt;1,WEEKDAY(A637)&lt;&gt;7),IF(A637&lt;J$2,J$1,J$3),0)))^($A637-$A636)</f>
        <v>40834.022855485688</v>
      </c>
      <c r="K637">
        <f>ROW()</f>
        <v>637</v>
      </c>
      <c r="L637">
        <f t="shared" si="9"/>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f>I637*$E638/$E637*(1-(I$1+I$5+IF(AND(WEEKDAY(A638)&lt;&gt;1,WEEKDAY(A638)&lt;&gt;7),IF(A638&lt;J$2,J$1,J$3),0)))^($A638-$A637)</f>
        <v>40961.038123888997</v>
      </c>
      <c r="K638">
        <f>ROW()</f>
        <v>638</v>
      </c>
      <c r="L638">
        <f t="shared" si="9"/>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f>I638*$E639/$E638*(1-(I$1+I$5+IF(AND(WEEKDAY(A639)&lt;&gt;1,WEEKDAY(A639)&lt;&gt;7),IF(A639&lt;J$2,J$1,J$3),0)))^($A639-$A638)</f>
        <v>40842.86449642833</v>
      </c>
      <c r="K639">
        <f>ROW()</f>
        <v>639</v>
      </c>
      <c r="L639">
        <f t="shared" si="9"/>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f>I639*$E640/$E639*(1-(I$1+I$5+IF(AND(WEEKDAY(A640)&lt;&gt;1,WEEKDAY(A640)&lt;&gt;7),IF(A640&lt;J$2,J$1,J$3),0)))^($A640-$A639)</f>
        <v>40686.528344745428</v>
      </c>
      <c r="K640">
        <f>ROW()</f>
        <v>640</v>
      </c>
      <c r="L640">
        <f t="shared" si="9"/>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f>I640*$E641/$E640*(1-(I$1+I$5+IF(AND(WEEKDAY(A641)&lt;&gt;1,WEEKDAY(A641)&lt;&gt;7),IF(A641&lt;J$2,J$1,J$3),0)))^($A641-$A640)</f>
        <v>41401.022268107081</v>
      </c>
      <c r="K641">
        <f>ROW()</f>
        <v>641</v>
      </c>
      <c r="L641">
        <f t="shared" si="9"/>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f>I641*$E642/$E641*(1-(I$1+I$5+IF(AND(WEEKDAY(A642)&lt;&gt;1,WEEKDAY(A642)&lt;&gt;7),IF(A642&lt;J$2,J$1,J$3),0)))^($A642-$A641)</f>
        <v>41421.969021030229</v>
      </c>
      <c r="K642">
        <f>ROW()</f>
        <v>642</v>
      </c>
      <c r="L642">
        <f t="shared" si="9"/>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f>I642*$E643/$E642*(1-(I$1+I$5+IF(AND(WEEKDAY(A643)&lt;&gt;1,WEEKDAY(A643)&lt;&gt;7),IF(A643&lt;J$2,J$1,J$3),0)))^($A643-$A642)</f>
        <v>39334.310547640853</v>
      </c>
      <c r="K643">
        <f>ROW()</f>
        <v>643</v>
      </c>
      <c r="L643">
        <f t="shared" si="9"/>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f>I643*$E644/$E643*(1-(I$1+I$5+IF(AND(WEEKDAY(A644)&lt;&gt;1,WEEKDAY(A644)&lt;&gt;7),IF(A644&lt;J$2,J$1,J$3),0)))^($A644-$A643)</f>
        <v>38988.139257968731</v>
      </c>
      <c r="K644">
        <f>ROW()</f>
        <v>644</v>
      </c>
      <c r="L644">
        <f t="shared" si="9"/>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f>I644*$E645/$E644*(1-(I$1+I$5+IF(AND(WEEKDAY(A645)&lt;&gt;1,WEEKDAY(A645)&lt;&gt;7),IF(A645&lt;J$2,J$1,J$3),0)))^($A645-$A644)</f>
        <v>38923.01961522187</v>
      </c>
      <c r="K645">
        <f>ROW()</f>
        <v>645</v>
      </c>
      <c r="L645">
        <f t="shared" si="9"/>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f>I645*$E646/$E645*(1-(I$1+I$5+IF(AND(WEEKDAY(A646)&lt;&gt;1,WEEKDAY(A646)&lt;&gt;7),IF(A646&lt;J$2,J$1,J$3),0)))^($A646-$A645)</f>
        <v>38196.518300874559</v>
      </c>
      <c r="K646">
        <f>ROW()</f>
        <v>646</v>
      </c>
      <c r="L646">
        <f t="shared" si="9"/>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f>I646*$E647/$E646*(1-(I$1+I$5+IF(AND(WEEKDAY(A647)&lt;&gt;1,WEEKDAY(A647)&lt;&gt;7),IF(A647&lt;J$2,J$1,J$3),0)))^($A647-$A646)</f>
        <v>37171.506487156941</v>
      </c>
      <c r="K647">
        <f>ROW()</f>
        <v>647</v>
      </c>
      <c r="L647">
        <f t="shared" ref="L647:L710" si="10">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f>I647*$E648/$E647*(1-(I$1+I$5+IF(AND(WEEKDAY(A648)&lt;&gt;1,WEEKDAY(A648)&lt;&gt;7),IF(A648&lt;J$2,J$1,J$3),0)))^($A648-$A647)</f>
        <v>36670.448133761405</v>
      </c>
      <c r="K648">
        <f>ROW()</f>
        <v>648</v>
      </c>
      <c r="L648">
        <f t="shared" si="10"/>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f>I648*$E649/$E648*(1-(I$1+I$5+IF(AND(WEEKDAY(A649)&lt;&gt;1,WEEKDAY(A649)&lt;&gt;7),IF(A649&lt;J$2,J$1,J$3),0)))^($A649-$A648)</f>
        <v>35863.097471037574</v>
      </c>
      <c r="K649">
        <f>ROW()</f>
        <v>649</v>
      </c>
      <c r="L649">
        <f t="shared" si="10"/>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f>I649*$E650/$E649*(1-(I$1+I$5+IF(AND(WEEKDAY(A650)&lt;&gt;1,WEEKDAY(A650)&lt;&gt;7),IF(A650&lt;J$2,J$1,J$3),0)))^($A650-$A649)</f>
        <v>35378.226897507033</v>
      </c>
      <c r="K650">
        <f>ROW()</f>
        <v>650</v>
      </c>
      <c r="L650">
        <f t="shared" si="10"/>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f>I650*$E651/$E650*(1-(I$1+I$5+IF(AND(WEEKDAY(A651)&lt;&gt;1,WEEKDAY(A651)&lt;&gt;7),IF(A651&lt;J$2,J$1,J$3),0)))^($A651-$A650)</f>
        <v>34537.045833154909</v>
      </c>
      <c r="K651">
        <f>ROW()</f>
        <v>651</v>
      </c>
      <c r="L651">
        <f t="shared" si="10"/>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f>I651*$E652/$E651*(1-(I$1+I$5+IF(AND(WEEKDAY(A652)&lt;&gt;1,WEEKDAY(A652)&lt;&gt;7),IF(A652&lt;J$2,J$1,J$3),0)))^($A652-$A651)</f>
        <v>34990.857445887275</v>
      </c>
      <c r="K652">
        <f>ROW()</f>
        <v>652</v>
      </c>
      <c r="L652">
        <f t="shared" si="10"/>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f>I652*$E653/$E652*(1-(I$1+I$5+IF(AND(WEEKDAY(A653)&lt;&gt;1,WEEKDAY(A653)&lt;&gt;7),IF(A653&lt;J$2,J$1,J$3),0)))^($A653-$A652)</f>
        <v>34823.892518233726</v>
      </c>
      <c r="K653">
        <f>ROW()</f>
        <v>653</v>
      </c>
      <c r="L653">
        <f t="shared" si="10"/>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f>I653*$E654/$E653*(1-(I$1+I$5+IF(AND(WEEKDAY(A654)&lt;&gt;1,WEEKDAY(A654)&lt;&gt;7),IF(A654&lt;J$2,J$1,J$3),0)))^($A654-$A653)</f>
        <v>34624.533239308403</v>
      </c>
      <c r="K654">
        <f>ROW()</f>
        <v>654</v>
      </c>
      <c r="L654">
        <f t="shared" si="10"/>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f>I654*$E655/$E654*(1-(I$1+I$5+IF(AND(WEEKDAY(A655)&lt;&gt;1,WEEKDAY(A655)&lt;&gt;7),IF(A655&lt;J$2,J$1,J$3),0)))^($A655-$A654)</f>
        <v>33978.602081376121</v>
      </c>
      <c r="K655">
        <f>ROW()</f>
        <v>655</v>
      </c>
      <c r="L655">
        <f t="shared" si="10"/>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f>I655*$E656/$E655*(1-(I$1+I$5+IF(AND(WEEKDAY(A656)&lt;&gt;1,WEEKDAY(A656)&lt;&gt;7),IF(A656&lt;J$2,J$1,J$3),0)))^($A656-$A655)</f>
        <v>33155.760073312958</v>
      </c>
      <c r="K656">
        <f>ROW()</f>
        <v>656</v>
      </c>
      <c r="L656">
        <f t="shared" si="10"/>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f>I656*$E657/$E656*(1-(I$1+I$5+IF(AND(WEEKDAY(A657)&lt;&gt;1,WEEKDAY(A657)&lt;&gt;7),IF(A657&lt;J$2,J$1,J$3),0)))^($A657-$A656)</f>
        <v>32605.488328988562</v>
      </c>
      <c r="K657">
        <f>ROW()</f>
        <v>657</v>
      </c>
      <c r="L657">
        <f t="shared" si="10"/>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f>I657*$E658/$E657*(1-(I$1+I$5+IF(AND(WEEKDAY(A658)&lt;&gt;1,WEEKDAY(A658)&lt;&gt;7),IF(A658&lt;J$2,J$1,J$3),0)))^($A658-$A657)</f>
        <v>31805.84833375063</v>
      </c>
      <c r="K658">
        <f>ROW()</f>
        <v>658</v>
      </c>
      <c r="L658">
        <f t="shared" si="10"/>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f>I658*$E659/$E658*(1-(I$1+I$5+IF(AND(WEEKDAY(A659)&lt;&gt;1,WEEKDAY(A659)&lt;&gt;7),IF(A659&lt;J$2,J$1,J$3),0)))^($A659-$A658)</f>
        <v>31101.390433969969</v>
      </c>
      <c r="K659">
        <f>ROW()</f>
        <v>659</v>
      </c>
      <c r="L659">
        <f t="shared" si="10"/>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f>I659*$E660/$E659*(1-(I$1+I$5+IF(AND(WEEKDAY(A660)&lt;&gt;1,WEEKDAY(A660)&lt;&gt;7),IF(A660&lt;J$2,J$1,J$3),0)))^($A660-$A659)</f>
        <v>31252.160866294336</v>
      </c>
      <c r="K660">
        <f>ROW()</f>
        <v>660</v>
      </c>
      <c r="L660">
        <f t="shared" si="10"/>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f>I660*$E661/$E660*(1-(I$1+I$5+IF(AND(WEEKDAY(A661)&lt;&gt;1,WEEKDAY(A661)&lt;&gt;7),IF(A661&lt;J$2,J$1,J$3),0)))^($A661-$A660)</f>
        <v>31356.393222251514</v>
      </c>
      <c r="K661">
        <f>ROW()</f>
        <v>661</v>
      </c>
      <c r="L661">
        <f t="shared" si="10"/>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f>I661*$E662/$E661*(1-(I$1+I$5+IF(AND(WEEKDAY(A662)&lt;&gt;1,WEEKDAY(A662)&lt;&gt;7),IF(A662&lt;J$2,J$1,J$3),0)))^($A662-$A661)</f>
        <v>31129.192650037217</v>
      </c>
      <c r="K662">
        <f>ROW()</f>
        <v>662</v>
      </c>
      <c r="L662">
        <f t="shared" si="10"/>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f>I662*$E663/$E662*(1-(I$1+I$5+IF(AND(WEEKDAY(A663)&lt;&gt;1,WEEKDAY(A663)&lt;&gt;7),IF(A663&lt;J$2,J$1,J$3),0)))^($A663-$A662)</f>
        <v>31804.710054515497</v>
      </c>
      <c r="K663">
        <f>ROW()</f>
        <v>663</v>
      </c>
      <c r="L663">
        <f t="shared" si="10"/>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f>I663*$E664/$E663*(1-(I$1+I$5+IF(AND(WEEKDAY(A664)&lt;&gt;1,WEEKDAY(A664)&lt;&gt;7),IF(A664&lt;J$2,J$1,J$3),0)))^($A664-$A663)</f>
        <v>32009.937429839432</v>
      </c>
      <c r="K664">
        <f>ROW()</f>
        <v>664</v>
      </c>
      <c r="L664">
        <f t="shared" si="10"/>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f>I664*$E665/$E664*(1-(I$1+I$5+IF(AND(WEEKDAY(A665)&lt;&gt;1,WEEKDAY(A665)&lt;&gt;7),IF(A665&lt;J$2,J$1,J$3),0)))^($A665-$A664)</f>
        <v>31787.793307348958</v>
      </c>
      <c r="K665">
        <f>ROW()</f>
        <v>665</v>
      </c>
      <c r="L665">
        <f t="shared" si="10"/>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f>I665*$E666/$E665*(1-(I$1+I$5+IF(AND(WEEKDAY(A666)&lt;&gt;1,WEEKDAY(A666)&lt;&gt;7),IF(A666&lt;J$2,J$1,J$3),0)))^($A666-$A665)</f>
        <v>30703.033956074101</v>
      </c>
      <c r="K666">
        <f>ROW()</f>
        <v>666</v>
      </c>
      <c r="L666">
        <f t="shared" si="10"/>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f>I666*$E667/$E666*(1-(I$1+I$5+IF(AND(WEEKDAY(A667)&lt;&gt;1,WEEKDAY(A667)&lt;&gt;7),IF(A667&lt;J$2,J$1,J$3),0)))^($A667-$A666)</f>
        <v>30804.055906558151</v>
      </c>
      <c r="K667">
        <f>ROW()</f>
        <v>667</v>
      </c>
      <c r="L667">
        <f t="shared" si="10"/>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f>I667*$E668/$E667*(1-(I$1+I$5+IF(AND(WEEKDAY(A668)&lt;&gt;1,WEEKDAY(A668)&lt;&gt;7),IF(A668&lt;J$2,J$1,J$3),0)))^($A668-$A667)</f>
        <v>30243.466524280026</v>
      </c>
      <c r="K668">
        <f>ROW()</f>
        <v>668</v>
      </c>
      <c r="L668">
        <f t="shared" si="10"/>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f>I668*$E669/$E668*(1-(I$1+I$5+IF(AND(WEEKDAY(A669)&lt;&gt;1,WEEKDAY(A669)&lt;&gt;7),IF(A669&lt;J$2,J$1,J$3),0)))^($A669-$A668)</f>
        <v>30320.381921600972</v>
      </c>
      <c r="K669">
        <f>ROW()</f>
        <v>669</v>
      </c>
      <c r="L669">
        <f t="shared" si="10"/>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f>I669*$E670/$E669*(1-(I$1+I$5+IF(AND(WEEKDAY(A670)&lt;&gt;1,WEEKDAY(A670)&lt;&gt;7),IF(A670&lt;J$2,J$1,J$3),0)))^($A670-$A669)</f>
        <v>30561.024512489785</v>
      </c>
      <c r="K670">
        <f>ROW()</f>
        <v>670</v>
      </c>
      <c r="L670">
        <f t="shared" si="10"/>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f>I670*$E671/$E670*(1-(I$1+I$5+IF(AND(WEEKDAY(A671)&lt;&gt;1,WEEKDAY(A671)&lt;&gt;7),IF(A671&lt;J$2,J$1,J$3),0)))^($A671-$A670)</f>
        <v>30432.357537143704</v>
      </c>
      <c r="K671">
        <f>ROW()</f>
        <v>671</v>
      </c>
      <c r="L671">
        <f t="shared" si="10"/>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f>I671*$E672/$E671*(1-(I$1+I$5+IF(AND(WEEKDAY(A672)&lt;&gt;1,WEEKDAY(A672)&lt;&gt;7),IF(A672&lt;J$2,J$1,J$3),0)))^($A672-$A671)</f>
        <v>29780.709957900432</v>
      </c>
      <c r="K672">
        <f>ROW()</f>
        <v>672</v>
      </c>
      <c r="L672">
        <f t="shared" si="10"/>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f>I672*$E673/$E672*(1-(I$1+I$5+IF(AND(WEEKDAY(A673)&lt;&gt;1,WEEKDAY(A673)&lt;&gt;7),IF(A673&lt;J$2,J$1,J$3),0)))^($A673-$A672)</f>
        <v>29525.759826084362</v>
      </c>
      <c r="K673">
        <f>ROW()</f>
        <v>673</v>
      </c>
      <c r="L673">
        <f t="shared" si="10"/>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f>I673*$E674/$E673*(1-(I$1+I$5+IF(AND(WEEKDAY(A674)&lt;&gt;1,WEEKDAY(A674)&lt;&gt;7),IF(A674&lt;J$2,J$1,J$3),0)))^($A674-$A673)</f>
        <v>29421.427256426279</v>
      </c>
      <c r="K674">
        <f>ROW()</f>
        <v>674</v>
      </c>
      <c r="L674">
        <f t="shared" si="10"/>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f>I674*$E675/$E674*(1-(I$1+I$5+IF(AND(WEEKDAY(A675)&lt;&gt;1,WEEKDAY(A675)&lt;&gt;7),IF(A675&lt;J$2,J$1,J$3),0)))^($A675-$A674)</f>
        <v>29635.439641228695</v>
      </c>
      <c r="K675">
        <f>ROW()</f>
        <v>675</v>
      </c>
      <c r="L675">
        <f t="shared" si="10"/>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f>I675*$E676/$E675*(1-(I$1+I$5+IF(AND(WEEKDAY(A676)&lt;&gt;1,WEEKDAY(A676)&lt;&gt;7),IF(A676&lt;J$2,J$1,J$3),0)))^($A676-$A675)</f>
        <v>29115.939070612629</v>
      </c>
      <c r="K676">
        <f>ROW()</f>
        <v>676</v>
      </c>
      <c r="L676">
        <f t="shared" si="10"/>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f>I676*$E677/$E676*(1-(I$1+I$5+IF(AND(WEEKDAY(A677)&lt;&gt;1,WEEKDAY(A677)&lt;&gt;7),IF(A677&lt;J$2,J$1,J$3),0)))^($A677-$A676)</f>
        <v>29311.968929932893</v>
      </c>
      <c r="K677">
        <f>ROW()</f>
        <v>677</v>
      </c>
      <c r="L677">
        <f t="shared" si="10"/>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f>I677*$E678/$E677*(1-(I$1+I$5+IF(AND(WEEKDAY(A678)&lt;&gt;1,WEEKDAY(A678)&lt;&gt;7),IF(A678&lt;J$2,J$1,J$3),0)))^($A678-$A677)</f>
        <v>29586.601400886659</v>
      </c>
      <c r="K678">
        <f>ROW()</f>
        <v>678</v>
      </c>
      <c r="L678">
        <f t="shared" si="10"/>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f>I678*$E679/$E678*(1-(I$1+I$5+IF(AND(WEEKDAY(A679)&lt;&gt;1,WEEKDAY(A679)&lt;&gt;7),IF(A679&lt;J$2,J$1,J$3),0)))^($A679-$A678)</f>
        <v>29928.036393372029</v>
      </c>
      <c r="K679">
        <f>ROW()</f>
        <v>679</v>
      </c>
      <c r="L679">
        <f t="shared" si="10"/>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f>I679*$E680/$E679*(1-(I$1+I$5+IF(AND(WEEKDAY(A680)&lt;&gt;1,WEEKDAY(A680)&lt;&gt;7),IF(A680&lt;J$2,J$1,J$3),0)))^($A680-$A679)</f>
        <v>31644.649716568365</v>
      </c>
      <c r="K680">
        <f>ROW()</f>
        <v>680</v>
      </c>
      <c r="L680">
        <f t="shared" si="10"/>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f>I680*$E681/$E680*(1-(I$1+I$5+IF(AND(WEEKDAY(A681)&lt;&gt;1,WEEKDAY(A681)&lt;&gt;7),IF(A681&lt;J$2,J$1,J$3),0)))^($A681-$A680)</f>
        <v>30528.653268427159</v>
      </c>
      <c r="K681">
        <f>ROW()</f>
        <v>681</v>
      </c>
      <c r="L681">
        <f t="shared" si="10"/>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f>I681*$E682/$E681*(1-(I$1+I$5+IF(AND(WEEKDAY(A682)&lt;&gt;1,WEEKDAY(A682)&lt;&gt;7),IF(A682&lt;J$2,J$1,J$3),0)))^($A682-$A681)</f>
        <v>29342.228228924705</v>
      </c>
      <c r="K682">
        <f>ROW()</f>
        <v>682</v>
      </c>
      <c r="L682">
        <f t="shared" si="10"/>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f>I682*$E683/$E682*(1-(I$1+I$5+IF(AND(WEEKDAY(A683)&lt;&gt;1,WEEKDAY(A683)&lt;&gt;7),IF(A683&lt;J$2,J$1,J$3),0)))^($A683-$A682)</f>
        <v>29150.723572353676</v>
      </c>
      <c r="K683">
        <f>ROW()</f>
        <v>683</v>
      </c>
      <c r="L683">
        <f t="shared" si="10"/>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f>I683*$E684/$E683*(1-(I$1+I$5+IF(AND(WEEKDAY(A684)&lt;&gt;1,WEEKDAY(A684)&lt;&gt;7),IF(A684&lt;J$2,J$1,J$3),0)))^($A684-$A683)</f>
        <v>29768.554865859191</v>
      </c>
      <c r="K684">
        <f>ROW()</f>
        <v>684</v>
      </c>
      <c r="L684">
        <f t="shared" si="10"/>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f>I684*$E685/$E684*(1-(I$1+I$5+IF(AND(WEEKDAY(A685)&lt;&gt;1,WEEKDAY(A685)&lt;&gt;7),IF(A685&lt;J$2,J$1,J$3),0)))^($A685-$A684)</f>
        <v>29277.819002255466</v>
      </c>
      <c r="K685">
        <f>ROW()</f>
        <v>685</v>
      </c>
      <c r="L685">
        <f t="shared" si="10"/>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f>I685*$E686/$E685*(1-(I$1+I$5+IF(AND(WEEKDAY(A686)&lt;&gt;1,WEEKDAY(A686)&lt;&gt;7),IF(A686&lt;J$2,J$1,J$3),0)))^($A686-$A685)</f>
        <v>29376.295952653123</v>
      </c>
      <c r="K686">
        <f>ROW()</f>
        <v>686</v>
      </c>
      <c r="L686">
        <f t="shared" si="10"/>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f>I686*$E687/$E686*(1-(I$1+I$5+IF(AND(WEEKDAY(A687)&lt;&gt;1,WEEKDAY(A687)&lt;&gt;7),IF(A687&lt;J$2,J$1,J$3),0)))^($A687-$A686)</f>
        <v>29603.667526799309</v>
      </c>
      <c r="K687">
        <f>ROW()</f>
        <v>687</v>
      </c>
      <c r="L687">
        <f t="shared" si="10"/>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f>I687*$E688/$E687*(1-(I$1+I$5+IF(AND(WEEKDAY(A688)&lt;&gt;1,WEEKDAY(A688)&lt;&gt;7),IF(A688&lt;J$2,J$1,J$3),0)))^($A688-$A687)</f>
        <v>30130.896692621754</v>
      </c>
      <c r="K688">
        <f>ROW()</f>
        <v>688</v>
      </c>
      <c r="L688">
        <f t="shared" si="10"/>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f>I688*$E689/$E688*(1-(I$1+I$5+IF(AND(WEEKDAY(A689)&lt;&gt;1,WEEKDAY(A689)&lt;&gt;7),IF(A689&lt;J$2,J$1,J$3),0)))^($A689-$A688)</f>
        <v>30178.186682844873</v>
      </c>
      <c r="K689">
        <f>ROW()</f>
        <v>689</v>
      </c>
      <c r="L689">
        <f t="shared" si="10"/>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f>I689*$E690/$E689*(1-(I$1+I$5+IF(AND(WEEKDAY(A690)&lt;&gt;1,WEEKDAY(A690)&lt;&gt;7),IF(A690&lt;J$2,J$1,J$3),0)))^($A690-$A689)</f>
        <v>29433.271168922227</v>
      </c>
      <c r="K690">
        <f>ROW()</f>
        <v>690</v>
      </c>
      <c r="L690">
        <f t="shared" si="10"/>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f>I690*$E691/$E690*(1-(I$1+I$5+IF(AND(WEEKDAY(A691)&lt;&gt;1,WEEKDAY(A691)&lt;&gt;7),IF(A691&lt;J$2,J$1,J$3),0)))^($A691-$A690)</f>
        <v>29121.541037813768</v>
      </c>
      <c r="K691">
        <f>ROW()</f>
        <v>691</v>
      </c>
      <c r="L691">
        <f t="shared" si="10"/>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f>I691*$E692/$E691*(1-(I$1+I$5+IF(AND(WEEKDAY(A692)&lt;&gt;1,WEEKDAY(A692)&lt;&gt;7),IF(A692&lt;J$2,J$1,J$3),0)))^($A692-$A691)</f>
        <v>28652.535630209833</v>
      </c>
      <c r="K692">
        <f>ROW()</f>
        <v>692</v>
      </c>
      <c r="L692">
        <f t="shared" si="10"/>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f>I692*$E693/$E692*(1-(I$1+I$5+IF(AND(WEEKDAY(A693)&lt;&gt;1,WEEKDAY(A693)&lt;&gt;7),IF(A693&lt;J$2,J$1,J$3),0)))^($A693-$A692)</f>
        <v>28781.784355370346</v>
      </c>
      <c r="K693">
        <f>ROW()</f>
        <v>693</v>
      </c>
      <c r="L693">
        <f t="shared" si="10"/>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f>I693*$E694/$E693*(1-(I$1+I$5+IF(AND(WEEKDAY(A694)&lt;&gt;1,WEEKDAY(A694)&lt;&gt;7),IF(A694&lt;J$2,J$1,J$3),0)))^($A694-$A693)</f>
        <v>29171.23807636206</v>
      </c>
      <c r="K694">
        <f>ROW()</f>
        <v>694</v>
      </c>
      <c r="L694">
        <f t="shared" si="10"/>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f>I694*$E695/$E694*(1-(I$1+I$5+IF(AND(WEEKDAY(A695)&lt;&gt;1,WEEKDAY(A695)&lt;&gt;7),IF(A695&lt;J$2,J$1,J$3),0)))^($A695-$A694)</f>
        <v>29256.079466539635</v>
      </c>
      <c r="K695">
        <f>ROW()</f>
        <v>695</v>
      </c>
      <c r="L695">
        <f t="shared" si="10"/>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f>I695*$E696/$E695*(1-(I$1+I$5+IF(AND(WEEKDAY(A696)&lt;&gt;1,WEEKDAY(A696)&lt;&gt;7),IF(A696&lt;J$2,J$1,J$3),0)))^($A696-$A695)</f>
        <v>28480.442140128267</v>
      </c>
      <c r="K696">
        <f>ROW()</f>
        <v>696</v>
      </c>
      <c r="L696">
        <f t="shared" si="10"/>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f>I696*$E697/$E696*(1-(I$1+I$5+IF(AND(WEEKDAY(A697)&lt;&gt;1,WEEKDAY(A697)&lt;&gt;7),IF(A697&lt;J$2,J$1,J$3),0)))^($A697-$A696)</f>
        <v>28387.676328174704</v>
      </c>
      <c r="K697">
        <f>ROW()</f>
        <v>697</v>
      </c>
      <c r="L697">
        <f t="shared" si="10"/>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f>I697*$E698/$E697*(1-(I$1+I$5+IF(AND(WEEKDAY(A698)&lt;&gt;1,WEEKDAY(A698)&lt;&gt;7),IF(A698&lt;J$2,J$1,J$3),0)))^($A698-$A697)</f>
        <v>28595.399358523897</v>
      </c>
      <c r="K698">
        <f>ROW()</f>
        <v>698</v>
      </c>
      <c r="L698">
        <f t="shared" si="10"/>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f>I698*$E699/$E698*(1-(I$1+I$5+IF(AND(WEEKDAY(A699)&lt;&gt;1,WEEKDAY(A699)&lt;&gt;7),IF(A699&lt;J$2,J$1,J$3),0)))^($A699-$A698)</f>
        <v>29004.216040231833</v>
      </c>
      <c r="K699">
        <f>ROW()</f>
        <v>699</v>
      </c>
      <c r="L699">
        <f t="shared" si="10"/>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f>I699*$E700/$E699*(1-(I$1+I$5+IF(AND(WEEKDAY(A700)&lt;&gt;1,WEEKDAY(A700)&lt;&gt;7),IF(A700&lt;J$2,J$1,J$3),0)))^($A700-$A699)</f>
        <v>28236.298061899754</v>
      </c>
      <c r="K700">
        <f>ROW()</f>
        <v>700</v>
      </c>
      <c r="L700">
        <f t="shared" si="10"/>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f>I700*$E701/$E700*(1-(I$1+I$5+IF(AND(WEEKDAY(A701)&lt;&gt;1,WEEKDAY(A701)&lt;&gt;7),IF(A701&lt;J$2,J$1,J$3),0)))^($A701-$A700)</f>
        <v>27514.724671660068</v>
      </c>
      <c r="K701">
        <f>ROW()</f>
        <v>701</v>
      </c>
      <c r="L701">
        <f t="shared" si="10"/>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f>I701*$E702/$E701*(1-(I$1+I$5+IF(AND(WEEKDAY(A702)&lt;&gt;1,WEEKDAY(A702)&lt;&gt;7),IF(A702&lt;J$2,J$1,J$3),0)))^($A702-$A701)</f>
        <v>27761.666278561715</v>
      </c>
      <c r="K702">
        <f>ROW()</f>
        <v>702</v>
      </c>
      <c r="L702">
        <f t="shared" si="10"/>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f>I702*$E703/$E702*(1-(I$1+I$5+IF(AND(WEEKDAY(A703)&lt;&gt;1,WEEKDAY(A703)&lt;&gt;7),IF(A703&lt;J$2,J$1,J$3),0)))^($A703-$A702)</f>
        <v>28055.901647992316</v>
      </c>
      <c r="K703">
        <f>ROW()</f>
        <v>703</v>
      </c>
      <c r="L703">
        <f t="shared" si="10"/>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f>I703*$E704/$E703*(1-(I$1+I$5+IF(AND(WEEKDAY(A704)&lt;&gt;1,WEEKDAY(A704)&lt;&gt;7),IF(A704&lt;J$2,J$1,J$3),0)))^($A704-$A703)</f>
        <v>28051.866442253238</v>
      </c>
      <c r="K704">
        <f>ROW()</f>
        <v>704</v>
      </c>
      <c r="L704">
        <f t="shared" si="10"/>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f>I704*$E705/$E704*(1-(I$1+I$5+IF(AND(WEEKDAY(A705)&lt;&gt;1,WEEKDAY(A705)&lt;&gt;7),IF(A705&lt;J$2,J$1,J$3),0)))^($A705-$A704)</f>
        <v>27912.35192408914</v>
      </c>
      <c r="K705">
        <f>ROW()</f>
        <v>705</v>
      </c>
      <c r="L705">
        <f t="shared" si="10"/>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f>I705*$E706/$E705*(1-(I$1+I$5+IF(AND(WEEKDAY(A706)&lt;&gt;1,WEEKDAY(A706)&lt;&gt;7),IF(A706&lt;J$2,J$1,J$3),0)))^($A706-$A705)</f>
        <v>28568.1571834768</v>
      </c>
      <c r="K706">
        <f>ROW()</f>
        <v>706</v>
      </c>
      <c r="L706">
        <f t="shared" si="10"/>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f>I706*$E707/$E706*(1-(I$1+I$5+IF(AND(WEEKDAY(A707)&lt;&gt;1,WEEKDAY(A707)&lt;&gt;7),IF(A707&lt;J$2,J$1,J$3),0)))^($A707-$A706)</f>
        <v>28253.798989013892</v>
      </c>
      <c r="K707">
        <f>ROW()</f>
        <v>707</v>
      </c>
      <c r="L707">
        <f t="shared" si="10"/>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f>I707*$E708/$E707*(1-(I$1+I$5+IF(AND(WEEKDAY(A708)&lt;&gt;1,WEEKDAY(A708)&lt;&gt;7),IF(A708&lt;J$2,J$1,J$3),0)))^($A708-$A707)</f>
        <v>28126.54082654883</v>
      </c>
      <c r="K708">
        <f>ROW()</f>
        <v>708</v>
      </c>
      <c r="L708">
        <f t="shared" si="10"/>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f>I708*$E709/$E708*(1-(I$1+I$5+IF(AND(WEEKDAY(A709)&lt;&gt;1,WEEKDAY(A709)&lt;&gt;7),IF(A709&lt;J$2,J$1,J$3),0)))^($A709-$A708)</f>
        <v>27819.149136660966</v>
      </c>
      <c r="K709">
        <f>ROW()</f>
        <v>709</v>
      </c>
      <c r="L709">
        <f t="shared" si="10"/>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f>I709*$E710/$E709*(1-(I$1+I$5+IF(AND(WEEKDAY(A710)&lt;&gt;1,WEEKDAY(A710)&lt;&gt;7),IF(A710&lt;J$2,J$1,J$3),0)))^($A710-$A709)</f>
        <v>25911.008173960185</v>
      </c>
      <c r="K710">
        <f>ROW()</f>
        <v>710</v>
      </c>
      <c r="L710">
        <f t="shared" si="10"/>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f>I710*$E711/$E710*(1-(I$1+I$5+IF(AND(WEEKDAY(A711)&lt;&gt;1,WEEKDAY(A711)&lt;&gt;7),IF(A711&lt;J$2,J$1,J$3),0)))^($A711-$A710)</f>
        <v>25452.787231508824</v>
      </c>
      <c r="K711">
        <f>ROW()</f>
        <v>711</v>
      </c>
      <c r="L711">
        <f t="shared" ref="L711:L774" si="11">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f>I711*$E712/$E711*(1-(I$1+I$5+IF(AND(WEEKDAY(A712)&lt;&gt;1,WEEKDAY(A712)&lt;&gt;7),IF(A712&lt;J$2,J$1,J$3),0)))^($A712-$A711)</f>
        <v>25081.723583735889</v>
      </c>
      <c r="K712">
        <f>ROW()</f>
        <v>712</v>
      </c>
      <c r="L712">
        <f t="shared" si="11"/>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f>I712*$E713/$E712*(1-(I$1+I$5+IF(AND(WEEKDAY(A713)&lt;&gt;1,WEEKDAY(A713)&lt;&gt;7),IF(A713&lt;J$2,J$1,J$3),0)))^($A713-$A712)</f>
        <v>25102.080675159785</v>
      </c>
      <c r="K713">
        <f>ROW()</f>
        <v>713</v>
      </c>
      <c r="L713">
        <f t="shared" si="11"/>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f>I713*$E714/$E713*(1-(I$1+I$5+IF(AND(WEEKDAY(A714)&lt;&gt;1,WEEKDAY(A714)&lt;&gt;7),IF(A714&lt;J$2,J$1,J$3),0)))^($A714-$A713)</f>
        <v>25400.448312127191</v>
      </c>
      <c r="K714">
        <f>ROW()</f>
        <v>714</v>
      </c>
      <c r="L714">
        <f t="shared" si="11"/>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f>I714*$E715/$E714*(1-(I$1+I$5+IF(AND(WEEKDAY(A715)&lt;&gt;1,WEEKDAY(A715)&lt;&gt;7),IF(A715&lt;J$2,J$1,J$3),0)))^($A715-$A714)</f>
        <v>24678.133607641405</v>
      </c>
      <c r="K715">
        <f>ROW()</f>
        <v>715</v>
      </c>
      <c r="L715">
        <f t="shared" si="11"/>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f>I715*$E716/$E715*(1-(I$1+I$5+IF(AND(WEEKDAY(A716)&lt;&gt;1,WEEKDAY(A716)&lt;&gt;7),IF(A716&lt;J$2,J$1,J$3),0)))^($A716-$A715)</f>
        <v>24990.345518123511</v>
      </c>
      <c r="K716">
        <f>ROW()</f>
        <v>716</v>
      </c>
      <c r="L716">
        <f t="shared" si="11"/>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f>I716*$E717/$E716*(1-(I$1+I$5+IF(AND(WEEKDAY(A717)&lt;&gt;1,WEEKDAY(A717)&lt;&gt;7),IF(A717&lt;J$2,J$1,J$3),0)))^($A717-$A716)</f>
        <v>24235.1274637239</v>
      </c>
      <c r="K717">
        <f>ROW()</f>
        <v>717</v>
      </c>
      <c r="L717">
        <f t="shared" si="11"/>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f>I717*$E718/$E717*(1-(I$1+I$5+IF(AND(WEEKDAY(A718)&lt;&gt;1,WEEKDAY(A718)&lt;&gt;7),IF(A718&lt;J$2,J$1,J$3),0)))^($A718-$A717)</f>
        <v>23966.246226431402</v>
      </c>
      <c r="K718">
        <f>ROW()</f>
        <v>718</v>
      </c>
      <c r="L718">
        <f t="shared" si="11"/>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f>I718*$E719/$E718*(1-(I$1+I$5+IF(AND(WEEKDAY(A719)&lt;&gt;1,WEEKDAY(A719)&lt;&gt;7),IF(A719&lt;J$2,J$1,J$3),0)))^($A719-$A718)</f>
        <v>24864.499028154343</v>
      </c>
      <c r="K719">
        <f>ROW()</f>
        <v>719</v>
      </c>
      <c r="L719">
        <f t="shared" si="11"/>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f>I719*$E720/$E719*(1-(I$1+I$5+IF(AND(WEEKDAY(A720)&lt;&gt;1,WEEKDAY(A720)&lt;&gt;7),IF(A720&lt;J$2,J$1,J$3),0)))^($A720-$A719)</f>
        <v>24930.223947824499</v>
      </c>
      <c r="K720">
        <f>ROW()</f>
        <v>720</v>
      </c>
      <c r="L720">
        <f t="shared" si="11"/>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f>I720*$E721/$E720*(1-(I$1+I$5+IF(AND(WEEKDAY(A721)&lt;&gt;1,WEEKDAY(A721)&lt;&gt;7),IF(A721&lt;J$2,J$1,J$3),0)))^($A721-$A720)</f>
        <v>24866.976679991305</v>
      </c>
      <c r="K721">
        <f>ROW()</f>
        <v>721</v>
      </c>
      <c r="L721">
        <f t="shared" si="11"/>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f>I721*$E722/$E721*(1-(I$1+I$5+IF(AND(WEEKDAY(A722)&lt;&gt;1,WEEKDAY(A722)&lt;&gt;7),IF(A722&lt;J$2,J$1,J$3),0)))^($A722-$A721)</f>
        <v>24476.840575587194</v>
      </c>
      <c r="K722">
        <f>ROW()</f>
        <v>722</v>
      </c>
      <c r="L722">
        <f t="shared" si="11"/>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f>I722*$E723/$E722*(1-(I$1+I$5+IF(AND(WEEKDAY(A723)&lt;&gt;1,WEEKDAY(A723)&lt;&gt;7),IF(A723&lt;J$2,J$1,J$3),0)))^($A723-$A722)</f>
        <v>24092.434673866101</v>
      </c>
      <c r="K723">
        <f>ROW()</f>
        <v>723</v>
      </c>
      <c r="L723">
        <f t="shared" si="11"/>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f>I723*$E724/$E723*(1-(I$1+I$5+IF(AND(WEEKDAY(A724)&lt;&gt;1,WEEKDAY(A724)&lt;&gt;7),IF(A724&lt;J$2,J$1,J$3),0)))^($A724-$A723)</f>
        <v>23794.921105828304</v>
      </c>
      <c r="K724">
        <f>ROW()</f>
        <v>724</v>
      </c>
      <c r="L724">
        <f t="shared" si="11"/>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f>I724*$E725/$E724*(1-(I$1+I$5+IF(AND(WEEKDAY(A725)&lt;&gt;1,WEEKDAY(A725)&lt;&gt;7),IF(A725&lt;J$2,J$1,J$3),0)))^($A725-$A724)</f>
        <v>23694.039161896453</v>
      </c>
      <c r="K725">
        <f>ROW()</f>
        <v>725</v>
      </c>
      <c r="L725">
        <f t="shared" si="11"/>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f>I725*$E726/$E725*(1-(I$1+I$5+IF(AND(WEEKDAY(A726)&lt;&gt;1,WEEKDAY(A726)&lt;&gt;7),IF(A726&lt;J$2,J$1,J$3),0)))^($A726-$A725)</f>
        <v>23715.936520438652</v>
      </c>
      <c r="K726">
        <f>ROW()</f>
        <v>726</v>
      </c>
      <c r="L726">
        <f t="shared" si="11"/>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f>I726*$E727/$E726*(1-(I$1+I$5+IF(AND(WEEKDAY(A727)&lt;&gt;1,WEEKDAY(A727)&lt;&gt;7),IF(A727&lt;J$2,J$1,J$3),0)))^($A727-$A726)</f>
        <v>23367.786371524769</v>
      </c>
      <c r="K727">
        <f>ROW()</f>
        <v>727</v>
      </c>
      <c r="L727">
        <f t="shared" si="11"/>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f>I727*$E728/$E727*(1-(I$1+I$5+IF(AND(WEEKDAY(A728)&lt;&gt;1,WEEKDAY(A728)&lt;&gt;7),IF(A728&lt;J$2,J$1,J$3),0)))^($A728-$A727)</f>
        <v>23055.55196892433</v>
      </c>
      <c r="K728">
        <f>ROW()</f>
        <v>728</v>
      </c>
      <c r="L728">
        <f t="shared" si="11"/>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f>I728*$E729/$E728*(1-(I$1+I$5+IF(AND(WEEKDAY(A729)&lt;&gt;1,WEEKDAY(A729)&lt;&gt;7),IF(A729&lt;J$2,J$1,J$3),0)))^($A729-$A728)</f>
        <v>23204.623378035172</v>
      </c>
      <c r="K729">
        <f>ROW()</f>
        <v>729</v>
      </c>
      <c r="L729">
        <f t="shared" si="11"/>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f>I729*$E730/$E729*(1-(I$1+I$5+IF(AND(WEEKDAY(A730)&lt;&gt;1,WEEKDAY(A730)&lt;&gt;7),IF(A730&lt;J$2,J$1,J$3),0)))^($A730-$A729)</f>
        <v>23652.297397042814</v>
      </c>
      <c r="K730">
        <f>ROW()</f>
        <v>730</v>
      </c>
      <c r="L730">
        <f t="shared" si="11"/>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f>I730*$E731/$E730*(1-(I$1+I$5+IF(AND(WEEKDAY(A731)&lt;&gt;1,WEEKDAY(A731)&lt;&gt;7),IF(A731&lt;J$2,J$1,J$3),0)))^($A731-$A730)</f>
        <v>24062.570033288008</v>
      </c>
      <c r="K731">
        <f>ROW()</f>
        <v>731</v>
      </c>
      <c r="L731">
        <f t="shared" si="11"/>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f>I731*$E732/$E731*(1-(I$1+I$5+IF(AND(WEEKDAY(A732)&lt;&gt;1,WEEKDAY(A732)&lt;&gt;7),IF(A732&lt;J$2,J$1,J$3),0)))^($A732-$A731)</f>
        <v>23176.604550905718</v>
      </c>
      <c r="K732">
        <f>ROW()</f>
        <v>732</v>
      </c>
      <c r="L732">
        <f t="shared" si="11"/>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f>I732*$E733/$E732*(1-(I$1+I$5+IF(AND(WEEKDAY(A733)&lt;&gt;1,WEEKDAY(A733)&lt;&gt;7),IF(A733&lt;J$2,J$1,J$3),0)))^($A733-$A732)</f>
        <v>22480.078680867882</v>
      </c>
      <c r="K733">
        <f>ROW()</f>
        <v>733</v>
      </c>
      <c r="L733">
        <f t="shared" si="11"/>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f>I733*$E734/$E733*(1-(I$1+I$5+IF(AND(WEEKDAY(A734)&lt;&gt;1,WEEKDAY(A734)&lt;&gt;7),IF(A734&lt;J$2,J$1,J$3),0)))^($A734-$A733)</f>
        <v>22316.624347722383</v>
      </c>
      <c r="K734">
        <f>ROW()</f>
        <v>734</v>
      </c>
      <c r="L734">
        <f t="shared" si="11"/>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f>I734*$E735/$E734*(1-(I$1+I$5+IF(AND(WEEKDAY(A735)&lt;&gt;1,WEEKDAY(A735)&lt;&gt;7),IF(A735&lt;J$2,J$1,J$3),0)))^($A735-$A734)</f>
        <v>22328.765100059263</v>
      </c>
      <c r="K735">
        <f>ROW()</f>
        <v>735</v>
      </c>
      <c r="L735">
        <f t="shared" si="11"/>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f>I735*$E736/$E735*(1-(I$1+I$5+IF(AND(WEEKDAY(A736)&lt;&gt;1,WEEKDAY(A736)&lt;&gt;7),IF(A736&lt;J$2,J$1,J$3),0)))^($A736-$A735)</f>
        <v>21944.142461685355</v>
      </c>
      <c r="K736">
        <f>ROW()</f>
        <v>736</v>
      </c>
      <c r="L736">
        <f t="shared" si="11"/>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I736*$E737/$E736*(1-(I$1+I$5+IF(AND(WEEKDAY(A737)&lt;&gt;1,WEEKDAY(A737)&lt;&gt;7),IF(A737&lt;J$2,J$1,J$3),0)))^($A737-$A736)</f>
        <v>21721.411536324322</v>
      </c>
      <c r="K737">
        <f>ROW()</f>
        <v>737</v>
      </c>
      <c r="L737">
        <f t="shared" si="11"/>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f>I737*$E738/$E737*(1-(I$1+I$5+IF(AND(WEEKDAY(A738)&lt;&gt;1,WEEKDAY(A738)&lt;&gt;7),IF(A738&lt;J$2,J$1,J$3),0)))^($A738-$A737)</f>
        <v>21565.900418652167</v>
      </c>
      <c r="K738">
        <f>ROW()</f>
        <v>738</v>
      </c>
      <c r="L738">
        <f t="shared" si="11"/>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f>I738*$E739/$E738*(1-(I$1+I$5+IF(AND(WEEKDAY(A739)&lt;&gt;1,WEEKDAY(A739)&lt;&gt;7),IF(A739&lt;J$2,J$1,J$3),0)))^($A739-$A738)</f>
        <v>22368.190576536323</v>
      </c>
      <c r="K739">
        <f>ROW()</f>
        <v>739</v>
      </c>
      <c r="L739">
        <f t="shared" si="11"/>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f>I739*$E740/$E739*(1-(I$1+I$5+IF(AND(WEEKDAY(A740)&lt;&gt;1,WEEKDAY(A740)&lt;&gt;7),IF(A740&lt;J$2,J$1,J$3),0)))^($A740-$A739)</f>
        <v>22138.802790880931</v>
      </c>
      <c r="K740">
        <f>ROW()</f>
        <v>740</v>
      </c>
      <c r="L740">
        <f t="shared" si="11"/>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f>I740*$E741/$E740*(1-(I$1+I$5+IF(AND(WEEKDAY(A741)&lt;&gt;1,WEEKDAY(A741)&lt;&gt;7),IF(A741&lt;J$2,J$1,J$3),0)))^($A741-$A740)</f>
        <v>27569.578057437582</v>
      </c>
      <c r="K741">
        <f>ROW()</f>
        <v>741</v>
      </c>
      <c r="L741">
        <f t="shared" si="11"/>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f>I741*$E742/$E741*(1-(I$1+I$5+IF(AND(WEEKDAY(A742)&lt;&gt;1,WEEKDAY(A742)&lt;&gt;7),IF(A742&lt;J$2,J$1,J$3),0)))^($A742-$A741)</f>
        <v>25370.69765246498</v>
      </c>
      <c r="K742">
        <f>ROW()</f>
        <v>742</v>
      </c>
      <c r="L742">
        <f t="shared" si="11"/>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f>I742*$E743/$E742*(1-(I$1+I$5+IF(AND(WEEKDAY(A743)&lt;&gt;1,WEEKDAY(A743)&lt;&gt;7),IF(A743&lt;J$2,J$1,J$3),0)))^($A743-$A742)</f>
        <v>26475.454956551483</v>
      </c>
      <c r="K743">
        <f>ROW()</f>
        <v>743</v>
      </c>
      <c r="L743">
        <f t="shared" si="11"/>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f>I743*$E744/$E743*(1-(I$1+I$5+IF(AND(WEEKDAY(A744)&lt;&gt;1,WEEKDAY(A744)&lt;&gt;7),IF(A744&lt;J$2,J$1,J$3),0)))^($A744-$A743)</f>
        <v>27995.042017315336</v>
      </c>
      <c r="K744">
        <f>ROW()</f>
        <v>744</v>
      </c>
      <c r="L744">
        <f t="shared" si="11"/>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f>I744*$E745/$E744*(1-(I$1+I$5+IF(AND(WEEKDAY(A745)&lt;&gt;1,WEEKDAY(A745)&lt;&gt;7),IF(A745&lt;J$2,J$1,J$3),0)))^($A745-$A744)</f>
        <v>29289.799422981378</v>
      </c>
      <c r="K745">
        <f>ROW()</f>
        <v>745</v>
      </c>
      <c r="L745">
        <f t="shared" si="11"/>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f>I745*$E746/$E745*(1-(I$1+I$5+IF(AND(WEEKDAY(A746)&lt;&gt;1,WEEKDAY(A746)&lt;&gt;7),IF(A746&lt;J$2,J$1,J$3),0)))^($A746-$A745)</f>
        <v>27411.943661459922</v>
      </c>
      <c r="K746">
        <f>ROW()</f>
        <v>746</v>
      </c>
      <c r="L746">
        <f t="shared" si="11"/>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f>I746*$E747/$E746*(1-(I$1+I$5+IF(AND(WEEKDAY(A747)&lt;&gt;1,WEEKDAY(A747)&lt;&gt;7),IF(A747&lt;J$2,J$1,J$3),0)))^($A747-$A746)</f>
        <v>26946.399426250842</v>
      </c>
      <c r="K747">
        <f>ROW()</f>
        <v>747</v>
      </c>
      <c r="L747">
        <f t="shared" si="11"/>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f>I747*$E748/$E747*(1-(I$1+I$5+IF(AND(WEEKDAY(A748)&lt;&gt;1,WEEKDAY(A748)&lt;&gt;7),IF(A748&lt;J$2,J$1,J$3),0)))^($A748-$A747)</f>
        <v>25961.99957397957</v>
      </c>
      <c r="K748">
        <f>ROW()</f>
        <v>748</v>
      </c>
      <c r="L748">
        <f t="shared" si="11"/>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f>I748*$E749/$E748*(1-(I$1+I$5+IF(AND(WEEKDAY(A749)&lt;&gt;1,WEEKDAY(A749)&lt;&gt;7),IF(A749&lt;J$2,J$1,J$3),0)))^($A749-$A748)</f>
        <v>25929.724200252302</v>
      </c>
      <c r="K749">
        <f>ROW()</f>
        <v>749</v>
      </c>
      <c r="L749">
        <f t="shared" si="11"/>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f>I749*$E750/$E749*(1-(I$1+I$5+IF(AND(WEEKDAY(A750)&lt;&gt;1,WEEKDAY(A750)&lt;&gt;7),IF(A750&lt;J$2,J$1,J$3),0)))^($A750-$A749)</f>
        <v>25486.328238388945</v>
      </c>
      <c r="K750">
        <f>ROW()</f>
        <v>750</v>
      </c>
      <c r="L750">
        <f t="shared" si="11"/>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f>I750*$E751/$E750*(1-(I$1+I$5+IF(AND(WEEKDAY(A751)&lt;&gt;1,WEEKDAY(A751)&lt;&gt;7),IF(A751&lt;J$2,J$1,J$3),0)))^($A751-$A750)</f>
        <v>27897.286353522515</v>
      </c>
      <c r="K751">
        <f>ROW()</f>
        <v>751</v>
      </c>
      <c r="L751">
        <f t="shared" si="11"/>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f>I751*$E752/$E751*(1-(I$1+I$5+IF(AND(WEEKDAY(A752)&lt;&gt;1,WEEKDAY(A752)&lt;&gt;7),IF(A752&lt;J$2,J$1,J$3),0)))^($A752-$A751)</f>
        <v>28920.404574671</v>
      </c>
      <c r="K752">
        <f>ROW()</f>
        <v>752</v>
      </c>
      <c r="L752">
        <f t="shared" si="11"/>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f>I752*$E753/$E752*(1-(I$1+I$5+IF(AND(WEEKDAY(A753)&lt;&gt;1,WEEKDAY(A753)&lt;&gt;7),IF(A753&lt;J$2,J$1,J$3),0)))^($A753-$A752)</f>
        <v>29074.340733035704</v>
      </c>
      <c r="K753">
        <f>ROW()</f>
        <v>753</v>
      </c>
      <c r="L753">
        <f t="shared" si="11"/>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f>I753*$E754/$E753*(1-(I$1+I$5+IF(AND(WEEKDAY(A754)&lt;&gt;1,WEEKDAY(A754)&lt;&gt;7),IF(A754&lt;J$2,J$1,J$3),0)))^($A754-$A753)</f>
        <v>29976.203214626192</v>
      </c>
      <c r="K754">
        <f>ROW()</f>
        <v>754</v>
      </c>
      <c r="L754">
        <f t="shared" si="11"/>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f>I754*$E755/$E754*(1-(I$1+I$5+IF(AND(WEEKDAY(A755)&lt;&gt;1,WEEKDAY(A755)&lt;&gt;7),IF(A755&lt;J$2,J$1,J$3),0)))^($A755-$A754)</f>
        <v>28145.30355894077</v>
      </c>
      <c r="K755">
        <f>ROW()</f>
        <v>755</v>
      </c>
      <c r="L755">
        <f t="shared" si="11"/>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f>I755*$E756/$E755*(1-(I$1+I$5+IF(AND(WEEKDAY(A756)&lt;&gt;1,WEEKDAY(A756)&lt;&gt;7),IF(A756&lt;J$2,J$1,J$3),0)))^($A756-$A755)</f>
        <v>27119.809112159855</v>
      </c>
      <c r="K756">
        <f>ROW()</f>
        <v>756</v>
      </c>
      <c r="L756">
        <f t="shared" si="11"/>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f>I756*$E757/$E756*(1-(I$1+I$5+IF(AND(WEEKDAY(A757)&lt;&gt;1,WEEKDAY(A757)&lt;&gt;7),IF(A757&lt;J$2,J$1,J$3),0)))^($A757-$A756)</f>
        <v>25044.552180289516</v>
      </c>
      <c r="K757">
        <f>ROW()</f>
        <v>757</v>
      </c>
      <c r="L757">
        <f t="shared" si="11"/>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f>I757*$E758/$E757*(1-(I$1+I$5+IF(AND(WEEKDAY(A758)&lt;&gt;1,WEEKDAY(A758)&lt;&gt;7),IF(A758&lt;J$2,J$1,J$3),0)))^($A758-$A757)</f>
        <v>25198.470298325508</v>
      </c>
      <c r="K758">
        <f>ROW()</f>
        <v>758</v>
      </c>
      <c r="L758">
        <f t="shared" si="11"/>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f>I758*$E759/$E758*(1-(I$1+I$5+IF(AND(WEEKDAY(A759)&lt;&gt;1,WEEKDAY(A759)&lt;&gt;7),IF(A759&lt;J$2,J$1,J$3),0)))^($A759-$A758)</f>
        <v>25176.958245661695</v>
      </c>
      <c r="K759">
        <f>ROW()</f>
        <v>759</v>
      </c>
      <c r="L759">
        <f t="shared" si="11"/>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f>I759*$E760/$E759*(1-(I$1+I$5+IF(AND(WEEKDAY(A760)&lt;&gt;1,WEEKDAY(A760)&lt;&gt;7),IF(A760&lt;J$2,J$1,J$3),0)))^($A760-$A759)</f>
        <v>25230.09635256894</v>
      </c>
      <c r="K760">
        <f>ROW()</f>
        <v>760</v>
      </c>
      <c r="L760">
        <f t="shared" si="11"/>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f>I760*$E761/$E760*(1-(I$1+I$5+IF(AND(WEEKDAY(A761)&lt;&gt;1,WEEKDAY(A761)&lt;&gt;7),IF(A761&lt;J$2,J$1,J$3),0)))^($A761-$A760)</f>
        <v>26121.75720547435</v>
      </c>
      <c r="K761">
        <f>ROW()</f>
        <v>761</v>
      </c>
      <c r="L761">
        <f t="shared" si="11"/>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f>I761*$E762/$E761*(1-(I$1+I$5+IF(AND(WEEKDAY(A762)&lt;&gt;1,WEEKDAY(A762)&lt;&gt;7),IF(A762&lt;J$2,J$1,J$3),0)))^($A762-$A761)</f>
        <v>27507.053912492953</v>
      </c>
      <c r="K762">
        <f>ROW()</f>
        <v>762</v>
      </c>
      <c r="L762">
        <f t="shared" si="11"/>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f>I762*$E763/$E762*(1-(I$1+I$5+IF(AND(WEEKDAY(A763)&lt;&gt;1,WEEKDAY(A763)&lt;&gt;7),IF(A763&lt;J$2,J$1,J$3),0)))^($A763-$A762)</f>
        <v>27328.738527737434</v>
      </c>
      <c r="K763">
        <f>ROW()</f>
        <v>763</v>
      </c>
      <c r="L763">
        <f t="shared" si="11"/>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f>I763*$E764/$E763*(1-(I$1+I$5+IF(AND(WEEKDAY(A764)&lt;&gt;1,WEEKDAY(A764)&lt;&gt;7),IF(A764&lt;J$2,J$1,J$3),0)))^($A764-$A763)</f>
        <v>27087.273037684856</v>
      </c>
      <c r="K764">
        <f>ROW()</f>
        <v>764</v>
      </c>
      <c r="L764">
        <f t="shared" si="11"/>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f>I764*$E765/$E764*(1-(I$1+I$5+IF(AND(WEEKDAY(A765)&lt;&gt;1,WEEKDAY(A765)&lt;&gt;7),IF(A765&lt;J$2,J$1,J$3),0)))^($A765-$A764)</f>
        <v>27612.79968951855</v>
      </c>
      <c r="K765">
        <f>ROW()</f>
        <v>765</v>
      </c>
      <c r="L765">
        <f t="shared" si="11"/>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f>I765*$E766/$E765*(1-(I$1+I$5+IF(AND(WEEKDAY(A766)&lt;&gt;1,WEEKDAY(A766)&lt;&gt;7),IF(A766&lt;J$2,J$1,J$3),0)))^($A766-$A765)</f>
        <v>26486.534589423449</v>
      </c>
      <c r="K766">
        <f>ROW()</f>
        <v>766</v>
      </c>
      <c r="L766">
        <f t="shared" si="11"/>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f>I766*$E767/$E766*(1-(I$1+I$5+IF(AND(WEEKDAY(A767)&lt;&gt;1,WEEKDAY(A767)&lt;&gt;7),IF(A767&lt;J$2,J$1,J$3),0)))^($A767-$A766)</f>
        <v>26096.564225807746</v>
      </c>
      <c r="K767">
        <f>ROW()</f>
        <v>767</v>
      </c>
      <c r="L767">
        <f t="shared" si="11"/>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f>I767*$E768/$E767*(1-(I$1+I$5+IF(AND(WEEKDAY(A768)&lt;&gt;1,WEEKDAY(A768)&lt;&gt;7),IF(A768&lt;J$2,J$1,J$3),0)))^($A768-$A767)</f>
        <v>25785.099815652484</v>
      </c>
      <c r="K768">
        <f>ROW()</f>
        <v>768</v>
      </c>
      <c r="L768">
        <f t="shared" si="11"/>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f>I768*$E769/$E768*(1-(I$1+I$5+IF(AND(WEEKDAY(A769)&lt;&gt;1,WEEKDAY(A769)&lt;&gt;7),IF(A769&lt;J$2,J$1,J$3),0)))^($A769-$A768)</f>
        <v>25659.461933275928</v>
      </c>
      <c r="K769">
        <f>ROW()</f>
        <v>769</v>
      </c>
      <c r="L769">
        <f t="shared" si="11"/>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f>I769*$E770/$E769*(1-(I$1+I$5+IF(AND(WEEKDAY(A770)&lt;&gt;1,WEEKDAY(A770)&lt;&gt;7),IF(A770&lt;J$2,J$1,J$3),0)))^($A770-$A769)</f>
        <v>24752.513697974144</v>
      </c>
      <c r="K770">
        <f>ROW()</f>
        <v>770</v>
      </c>
      <c r="L770">
        <f t="shared" si="11"/>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f>I770*$E771/$E770*(1-(I$1+I$5+IF(AND(WEEKDAY(A771)&lt;&gt;1,WEEKDAY(A771)&lt;&gt;7),IF(A771&lt;J$2,J$1,J$3),0)))^($A771-$A770)</f>
        <v>25575.853320796505</v>
      </c>
      <c r="K771">
        <f>ROW()</f>
        <v>771</v>
      </c>
      <c r="L771">
        <f t="shared" si="11"/>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f>I771*$E772/$E771*(1-(I$1+I$5+IF(AND(WEEKDAY(A772)&lt;&gt;1,WEEKDAY(A772)&lt;&gt;7),IF(A772&lt;J$2,J$1,J$3),0)))^($A772-$A771)</f>
        <v>25036.326273056853</v>
      </c>
      <c r="K772">
        <f>ROW()</f>
        <v>772</v>
      </c>
      <c r="L772">
        <f t="shared" si="11"/>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f>I772*$E773/$E772*(1-(I$1+I$5+IF(AND(WEEKDAY(A773)&lt;&gt;1,WEEKDAY(A773)&lt;&gt;7),IF(A773&lt;J$2,J$1,J$3),0)))^($A773-$A772)</f>
        <v>24647.89318912481</v>
      </c>
      <c r="K773">
        <f>ROW()</f>
        <v>773</v>
      </c>
      <c r="L773">
        <f t="shared" si="11"/>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f>I773*$E774/$E773*(1-(I$1+I$5+IF(AND(WEEKDAY(A774)&lt;&gt;1,WEEKDAY(A774)&lt;&gt;7),IF(A774&lt;J$2,J$1,J$3),0)))^($A774-$A773)</f>
        <v>23522.829698019046</v>
      </c>
      <c r="K774">
        <f>ROW()</f>
        <v>774</v>
      </c>
      <c r="L774">
        <f t="shared" si="11"/>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f>I774*$E775/$E774*(1-(I$1+I$5+IF(AND(WEEKDAY(A775)&lt;&gt;1,WEEKDAY(A775)&lt;&gt;7),IF(A775&lt;J$2,J$1,J$3),0)))^($A775-$A774)</f>
        <v>23834.977373160793</v>
      </c>
      <c r="K775">
        <f>ROW()</f>
        <v>775</v>
      </c>
      <c r="L775">
        <f t="shared" ref="L775:L838" si="12">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f>I775*$E776/$E775*(1-(I$1+I$5+IF(AND(WEEKDAY(A776)&lt;&gt;1,WEEKDAY(A776)&lt;&gt;7),IF(A776&lt;J$2,J$1,J$3),0)))^($A776-$A775)</f>
        <v>23816.155704883691</v>
      </c>
      <c r="K776">
        <f>ROW()</f>
        <v>776</v>
      </c>
      <c r="L776">
        <f t="shared" si="12"/>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f>I776*$E777/$E776*(1-(I$1+I$5+IF(AND(WEEKDAY(A777)&lt;&gt;1,WEEKDAY(A777)&lt;&gt;7),IF(A777&lt;J$2,J$1,J$3),0)))^($A777-$A776)</f>
        <v>23640.597100692983</v>
      </c>
      <c r="K777">
        <f>ROW()</f>
        <v>777</v>
      </c>
      <c r="L777">
        <f t="shared" si="12"/>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f>I777*$E778/$E777*(1-(I$1+I$5+IF(AND(WEEKDAY(A778)&lt;&gt;1,WEEKDAY(A778)&lt;&gt;7),IF(A778&lt;J$2,J$1,J$3),0)))^($A778-$A777)</f>
        <v>23647.153811986198</v>
      </c>
      <c r="K778">
        <f>ROW()</f>
        <v>778</v>
      </c>
      <c r="L778">
        <f t="shared" si="12"/>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f>I778*$E779/$E778*(1-(I$1+I$5+IF(AND(WEEKDAY(A779)&lt;&gt;1,WEEKDAY(A779)&lt;&gt;7),IF(A779&lt;J$2,J$1,J$3),0)))^($A779-$A778)</f>
        <v>24004.371784857263</v>
      </c>
      <c r="K779">
        <f>ROW()</f>
        <v>779</v>
      </c>
      <c r="L779">
        <f t="shared" si="12"/>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f>I779*$E780/$E779*(1-(I$1+I$5+IF(AND(WEEKDAY(A780)&lt;&gt;1,WEEKDAY(A780)&lt;&gt;7),IF(A780&lt;J$2,J$1,J$3),0)))^($A780-$A779)</f>
        <v>23989.264630138896</v>
      </c>
      <c r="K780">
        <f>ROW()</f>
        <v>780</v>
      </c>
      <c r="L780">
        <f t="shared" si="12"/>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f>I780*$E781/$E780*(1-(I$1+I$5+IF(AND(WEEKDAY(A781)&lt;&gt;1,WEEKDAY(A781)&lt;&gt;7),IF(A781&lt;J$2,J$1,J$3),0)))^($A781-$A780)</f>
        <v>23741.318521837245</v>
      </c>
      <c r="K781">
        <f>ROW()</f>
        <v>781</v>
      </c>
      <c r="L781">
        <f t="shared" si="12"/>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f>I781*$E782/$E781*(1-(I$1+I$5+IF(AND(WEEKDAY(A782)&lt;&gt;1,WEEKDAY(A782)&lt;&gt;7),IF(A782&lt;J$2,J$1,J$3),0)))^($A782-$A781)</f>
        <v>23817.83710603958</v>
      </c>
      <c r="K782">
        <f>ROW()</f>
        <v>782</v>
      </c>
      <c r="L782">
        <f t="shared" si="12"/>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f>I782*$E783/$E782*(1-(I$1+I$5+IF(AND(WEEKDAY(A783)&lt;&gt;1,WEEKDAY(A783)&lt;&gt;7),IF(A783&lt;J$2,J$1,J$3),0)))^($A783-$A782)</f>
        <v>23655.886466270309</v>
      </c>
      <c r="K783">
        <f>ROW()</f>
        <v>783</v>
      </c>
      <c r="L783">
        <f t="shared" si="12"/>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f>I783*$E784/$E783*(1-(I$1+I$5+IF(AND(WEEKDAY(A784)&lt;&gt;1,WEEKDAY(A784)&lt;&gt;7),IF(A784&lt;J$2,J$1,J$3),0)))^($A784-$A783)</f>
        <v>24301.160406618841</v>
      </c>
      <c r="K784">
        <f>ROW()</f>
        <v>784</v>
      </c>
      <c r="L784">
        <f t="shared" si="12"/>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f>I784*$E785/$E784*(1-(I$1+I$5+IF(AND(WEEKDAY(A785)&lt;&gt;1,WEEKDAY(A785)&lt;&gt;7),IF(A785&lt;J$2,J$1,J$3),0)))^($A785-$A784)</f>
        <v>24312.062315508898</v>
      </c>
      <c r="K785">
        <f>ROW()</f>
        <v>785</v>
      </c>
      <c r="L785">
        <f t="shared" si="12"/>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f>I785*$E786/$E785*(1-(I$1+I$5+IF(AND(WEEKDAY(A786)&lt;&gt;1,WEEKDAY(A786)&lt;&gt;7),IF(A786&lt;J$2,J$1,J$3),0)))^($A786-$A785)</f>
        <v>23954.893203202217</v>
      </c>
      <c r="K786">
        <f>ROW()</f>
        <v>786</v>
      </c>
      <c r="L786">
        <f t="shared" si="12"/>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f>I786*$E787/$E786*(1-(I$1+I$5+IF(AND(WEEKDAY(A787)&lt;&gt;1,WEEKDAY(A787)&lt;&gt;7),IF(A787&lt;J$2,J$1,J$3),0)))^($A787-$A786)</f>
        <v>23782.569770228074</v>
      </c>
      <c r="K787">
        <f>ROW()</f>
        <v>787</v>
      </c>
      <c r="L787">
        <f t="shared" si="12"/>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f>I787*$E788/$E787*(1-(I$1+I$5+IF(AND(WEEKDAY(A788)&lt;&gt;1,WEEKDAY(A788)&lt;&gt;7),IF(A788&lt;J$2,J$1,J$3),0)))^($A788-$A787)</f>
        <v>23845.786839593165</v>
      </c>
      <c r="K788">
        <f>ROW()</f>
        <v>788</v>
      </c>
      <c r="L788">
        <f t="shared" si="12"/>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f>I788*$E789/$E788*(1-(I$1+I$5+IF(AND(WEEKDAY(A789)&lt;&gt;1,WEEKDAY(A789)&lt;&gt;7),IF(A789&lt;J$2,J$1,J$3),0)))^($A789-$A788)</f>
        <v>23996.977980303964</v>
      </c>
      <c r="K789">
        <f>ROW()</f>
        <v>789</v>
      </c>
      <c r="L789">
        <f t="shared" si="12"/>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f>I789*$E790/$E789*(1-(I$1+I$5+IF(AND(WEEKDAY(A790)&lt;&gt;1,WEEKDAY(A790)&lt;&gt;7),IF(A790&lt;J$2,J$1,J$3),0)))^($A790-$A789)</f>
        <v>24240.319760817722</v>
      </c>
      <c r="K790">
        <f>ROW()</f>
        <v>790</v>
      </c>
      <c r="L790">
        <f t="shared" si="12"/>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f>I790*$E791/$E790*(1-(I$1+I$5+IF(AND(WEEKDAY(A791)&lt;&gt;1,WEEKDAY(A791)&lt;&gt;7),IF(A791&lt;J$2,J$1,J$3),0)))^($A791-$A790)</f>
        <v>23948.43046658103</v>
      </c>
      <c r="K791">
        <f>ROW()</f>
        <v>791</v>
      </c>
      <c r="L791">
        <f t="shared" si="12"/>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f>I791*$E792/$E791*(1-(I$1+I$5+IF(AND(WEEKDAY(A792)&lt;&gt;1,WEEKDAY(A792)&lt;&gt;7),IF(A792&lt;J$2,J$1,J$3),0)))^($A792-$A791)</f>
        <v>24683.135754556144</v>
      </c>
      <c r="K792">
        <f>ROW()</f>
        <v>792</v>
      </c>
      <c r="L792">
        <f t="shared" si="12"/>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f>I792*$E793/$E792*(1-(I$1+I$5+IF(AND(WEEKDAY(A793)&lt;&gt;1,WEEKDAY(A793)&lt;&gt;7),IF(A793&lt;J$2,J$1,J$3),0)))^($A793-$A792)</f>
        <v>24142.211122898163</v>
      </c>
      <c r="K793">
        <f>ROW()</f>
        <v>793</v>
      </c>
      <c r="L793">
        <f t="shared" si="12"/>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f>I793*$E794/$E793*(1-(I$1+I$5+IF(AND(WEEKDAY(A794)&lt;&gt;1,WEEKDAY(A794)&lt;&gt;7),IF(A794&lt;J$2,J$1,J$3),0)))^($A794-$A793)</f>
        <v>24569.737663035121</v>
      </c>
      <c r="K794">
        <f>ROW()</f>
        <v>794</v>
      </c>
      <c r="L794">
        <f t="shared" si="12"/>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f>I794*$E795/$E794*(1-(I$1+I$5+IF(AND(WEEKDAY(A795)&lt;&gt;1,WEEKDAY(A795)&lt;&gt;7),IF(A795&lt;J$2,J$1,J$3),0)))^($A795-$A794)</f>
        <v>24705.72492310009</v>
      </c>
      <c r="K795">
        <f>ROW()</f>
        <v>795</v>
      </c>
      <c r="L795">
        <f t="shared" si="12"/>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f>I795*$E796/$E795*(1-(I$1+I$5+IF(AND(WEEKDAY(A796)&lt;&gt;1,WEEKDAY(A796)&lt;&gt;7),IF(A796&lt;J$2,J$1,J$3),0)))^($A796-$A795)</f>
        <v>24461.443414383924</v>
      </c>
      <c r="K796">
        <f>ROW()</f>
        <v>796</v>
      </c>
      <c r="L796">
        <f t="shared" si="12"/>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f>I796*$E797/$E796*(1-(I$1+I$5+IF(AND(WEEKDAY(A797)&lt;&gt;1,WEEKDAY(A797)&lt;&gt;7),IF(A797&lt;J$2,J$1,J$3),0)))^($A797-$A796)</f>
        <v>24636.657141000182</v>
      </c>
      <c r="K797">
        <f>ROW()</f>
        <v>797</v>
      </c>
      <c r="L797">
        <f t="shared" si="12"/>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f>I797*$E798/$E797*(1-(I$1+I$5+IF(AND(WEEKDAY(A798)&lt;&gt;1,WEEKDAY(A798)&lt;&gt;7),IF(A798&lt;J$2,J$1,J$3),0)))^($A798-$A797)</f>
        <v>24339.546722560524</v>
      </c>
      <c r="K798">
        <f>ROW()</f>
        <v>798</v>
      </c>
      <c r="L798">
        <f t="shared" si="12"/>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f>I798*$E799/$E798*(1-(I$1+I$5+IF(AND(WEEKDAY(A799)&lt;&gt;1,WEEKDAY(A799)&lt;&gt;7),IF(A799&lt;J$2,J$1,J$3),0)))^($A799-$A798)</f>
        <v>23980.11560748766</v>
      </c>
      <c r="K799">
        <f>ROW()</f>
        <v>799</v>
      </c>
      <c r="L799">
        <f t="shared" si="12"/>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f>I799*$E800/$E799*(1-(I$1+I$5+IF(AND(WEEKDAY(A800)&lt;&gt;1,WEEKDAY(A800)&lt;&gt;7),IF(A800&lt;J$2,J$1,J$3),0)))^($A800-$A799)</f>
        <v>24045.736689023055</v>
      </c>
      <c r="K800">
        <f>ROW()</f>
        <v>800</v>
      </c>
      <c r="L800">
        <f t="shared" si="12"/>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f>I800*$E801/$E800*(1-(I$1+I$5+IF(AND(WEEKDAY(A801)&lt;&gt;1,WEEKDAY(A801)&lt;&gt;7),IF(A801&lt;J$2,J$1,J$3),0)))^($A801-$A800)</f>
        <v>23959.409118493622</v>
      </c>
      <c r="K801">
        <f>ROW()</f>
        <v>801</v>
      </c>
      <c r="L801">
        <f t="shared" si="12"/>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f>I801*$E802/$E801*(1-(I$1+I$5+IF(AND(WEEKDAY(A802)&lt;&gt;1,WEEKDAY(A802)&lt;&gt;7),IF(A802&lt;J$2,J$1,J$3),0)))^($A802-$A801)</f>
        <v>24700.022757294944</v>
      </c>
      <c r="K802">
        <f>ROW()</f>
        <v>802</v>
      </c>
      <c r="L802">
        <f t="shared" si="12"/>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f>I802*$E803/$E802*(1-(I$1+I$5+IF(AND(WEEKDAY(A803)&lt;&gt;1,WEEKDAY(A803)&lt;&gt;7),IF(A803&lt;J$2,J$1,J$3),0)))^($A803-$A802)</f>
        <v>24371.535985476876</v>
      </c>
      <c r="K803">
        <f>ROW()</f>
        <v>803</v>
      </c>
      <c r="L803">
        <f t="shared" si="12"/>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f>I803*$E804/$E803*(1-(I$1+I$5+IF(AND(WEEKDAY(A804)&lt;&gt;1,WEEKDAY(A804)&lt;&gt;7),IF(A804&lt;J$2,J$1,J$3),0)))^($A804-$A803)</f>
        <v>24099.620282265514</v>
      </c>
      <c r="K804">
        <f>ROW()</f>
        <v>804</v>
      </c>
      <c r="L804">
        <f t="shared" si="12"/>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f>I804*$E805/$E804*(1-(I$1+I$5+IF(AND(WEEKDAY(A805)&lt;&gt;1,WEEKDAY(A805)&lt;&gt;7),IF(A805&lt;J$2,J$1,J$3),0)))^($A805-$A804)</f>
        <v>23751.715444456251</v>
      </c>
      <c r="K805">
        <f>ROW()</f>
        <v>805</v>
      </c>
      <c r="L805">
        <f t="shared" si="12"/>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f>I805*$E806/$E805*(1-(I$1+I$5+IF(AND(WEEKDAY(A806)&lt;&gt;1,WEEKDAY(A806)&lt;&gt;7),IF(A806&lt;J$2,J$1,J$3),0)))^($A806-$A805)</f>
        <v>23703.993308812569</v>
      </c>
      <c r="K806">
        <f>ROW()</f>
        <v>806</v>
      </c>
      <c r="L806">
        <f t="shared" si="12"/>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f>I806*$E807/$E806*(1-(I$1+I$5+IF(AND(WEEKDAY(A807)&lt;&gt;1,WEEKDAY(A807)&lt;&gt;7),IF(A807&lt;J$2,J$1,J$3),0)))^($A807-$A806)</f>
        <v>23578.845463419861</v>
      </c>
      <c r="K807">
        <f>ROW()</f>
        <v>807</v>
      </c>
      <c r="L807">
        <f t="shared" si="12"/>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f>I807*$E808/$E807*(1-(I$1+I$5+IF(AND(WEEKDAY(A808)&lt;&gt;1,WEEKDAY(A808)&lt;&gt;7),IF(A808&lt;J$2,J$1,J$3),0)))^($A808-$A807)</f>
        <v>23755.551260729055</v>
      </c>
      <c r="K808">
        <f>ROW()</f>
        <v>808</v>
      </c>
      <c r="L808">
        <f t="shared" si="12"/>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f>I808*$E809/$E808*(1-(I$1+I$5+IF(AND(WEEKDAY(A809)&lt;&gt;1,WEEKDAY(A809)&lt;&gt;7),IF(A809&lt;J$2,J$1,J$3),0)))^($A809-$A808)</f>
        <v>23909.841908399958</v>
      </c>
      <c r="K809">
        <f>ROW()</f>
        <v>809</v>
      </c>
      <c r="L809">
        <f t="shared" si="12"/>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f>I809*$E810/$E809*(1-(I$1+I$5+IF(AND(WEEKDAY(A810)&lt;&gt;1,WEEKDAY(A810)&lt;&gt;7),IF(A810&lt;J$2,J$1,J$3),0)))^($A810-$A809)</f>
        <v>24712.811794128727</v>
      </c>
      <c r="K810">
        <f>ROW()</f>
        <v>810</v>
      </c>
      <c r="L810">
        <f t="shared" si="12"/>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f>I810*$E811/$E810*(1-(I$1+I$5+IF(AND(WEEKDAY(A811)&lt;&gt;1,WEEKDAY(A811)&lt;&gt;7),IF(A811&lt;J$2,J$1,J$3),0)))^($A811-$A810)</f>
        <v>26250.390327024994</v>
      </c>
      <c r="K811">
        <f>ROW()</f>
        <v>811</v>
      </c>
      <c r="L811">
        <f t="shared" si="12"/>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f>I811*$E812/$E811*(1-(I$1+I$5+IF(AND(WEEKDAY(A812)&lt;&gt;1,WEEKDAY(A812)&lt;&gt;7),IF(A812&lt;J$2,J$1,J$3),0)))^($A812-$A811)</f>
        <v>25628.142354592346</v>
      </c>
      <c r="K812">
        <f>ROW()</f>
        <v>812</v>
      </c>
      <c r="L812">
        <f t="shared" si="12"/>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f>I812*$E813/$E812*(1-(I$1+I$5+IF(AND(WEEKDAY(A813)&lt;&gt;1,WEEKDAY(A813)&lt;&gt;7),IF(A813&lt;J$2,J$1,J$3),0)))^($A813-$A812)</f>
        <v>25109.090099170557</v>
      </c>
      <c r="K813">
        <f>ROW()</f>
        <v>813</v>
      </c>
      <c r="L813">
        <f t="shared" si="12"/>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f>I813*$E814/$E813*(1-(I$1+I$5+IF(AND(WEEKDAY(A814)&lt;&gt;1,WEEKDAY(A814)&lt;&gt;7),IF(A814&lt;J$2,J$1,J$3),0)))^($A814-$A813)</f>
        <v>25959.424663334215</v>
      </c>
      <c r="K814">
        <f>ROW()</f>
        <v>814</v>
      </c>
      <c r="L814">
        <f t="shared" si="12"/>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f>I814*$E815/$E814*(1-(I$1+I$5+IF(AND(WEEKDAY(A815)&lt;&gt;1,WEEKDAY(A815)&lt;&gt;7),IF(A815&lt;J$2,J$1,J$3),0)))^($A815-$A814)</f>
        <v>25301.999289012481</v>
      </c>
      <c r="K815">
        <f>ROW()</f>
        <v>815</v>
      </c>
      <c r="L815">
        <f t="shared" si="12"/>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f>I815*$E816/$E815*(1-(I$1+I$5+IF(AND(WEEKDAY(A816)&lt;&gt;1,WEEKDAY(A816)&lt;&gt;7),IF(A816&lt;J$2,J$1,J$3),0)))^($A816-$A815)</f>
        <v>24589.912565294973</v>
      </c>
      <c r="K816">
        <f>ROW()</f>
        <v>816</v>
      </c>
      <c r="L816">
        <f t="shared" si="12"/>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f>I816*$E817/$E816*(1-(I$1+I$5+IF(AND(WEEKDAY(A817)&lt;&gt;1,WEEKDAY(A817)&lt;&gt;7),IF(A817&lt;J$2,J$1,J$3),0)))^($A817-$A816)</f>
        <v>24217.441969760814</v>
      </c>
      <c r="K817">
        <f>ROW()</f>
        <v>817</v>
      </c>
      <c r="L817">
        <f t="shared" si="12"/>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f>I817*$E818/$E817*(1-(I$1+I$5+IF(AND(WEEKDAY(A818)&lt;&gt;1,WEEKDAY(A818)&lt;&gt;7),IF(A818&lt;J$2,J$1,J$3),0)))^($A818-$A817)</f>
        <v>24260.305905976096</v>
      </c>
      <c r="K818">
        <f>ROW()</f>
        <v>818</v>
      </c>
      <c r="L818">
        <f t="shared" si="12"/>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f>I818*$E819/$E818*(1-(I$1+I$5+IF(AND(WEEKDAY(A819)&lt;&gt;1,WEEKDAY(A819)&lt;&gt;7),IF(A819&lt;J$2,J$1,J$3),0)))^($A819-$A818)</f>
        <v>23739.335539031883</v>
      </c>
      <c r="K819">
        <f>ROW()</f>
        <v>819</v>
      </c>
      <c r="L819">
        <f t="shared" si="12"/>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f>I819*$E820/$E819*(1-(I$1+I$5+IF(AND(WEEKDAY(A820)&lt;&gt;1,WEEKDAY(A820)&lt;&gt;7),IF(A820&lt;J$2,J$1,J$3),0)))^($A820-$A819)</f>
        <v>25161.633793508088</v>
      </c>
      <c r="K820">
        <f>ROW()</f>
        <v>820</v>
      </c>
      <c r="L820">
        <f t="shared" si="12"/>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f>I820*$E821/$E820*(1-(I$1+I$5+IF(AND(WEEKDAY(A821)&lt;&gt;1,WEEKDAY(A821)&lt;&gt;7),IF(A821&lt;J$2,J$1,J$3),0)))^($A821-$A820)</f>
        <v>25246.345617923325</v>
      </c>
      <c r="K821">
        <f>ROW()</f>
        <v>821</v>
      </c>
      <c r="L821">
        <f t="shared" si="12"/>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f>I821*$E822/$E821*(1-(I$1+I$5+IF(AND(WEEKDAY(A822)&lt;&gt;1,WEEKDAY(A822)&lt;&gt;7),IF(A822&lt;J$2,J$1,J$3),0)))^($A822-$A821)</f>
        <v>26368.233114088402</v>
      </c>
      <c r="K822">
        <f>ROW()</f>
        <v>822</v>
      </c>
      <c r="L822">
        <f t="shared" si="12"/>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f>I822*$E823/$E822*(1-(I$1+I$5+IF(AND(WEEKDAY(A823)&lt;&gt;1,WEEKDAY(A823)&lt;&gt;7),IF(A823&lt;J$2,J$1,J$3),0)))^($A823-$A822)</f>
        <v>26738.907620872171</v>
      </c>
      <c r="K823">
        <f>ROW()</f>
        <v>823</v>
      </c>
      <c r="L823">
        <f t="shared" si="12"/>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f>I823*$E824/$E823*(1-(I$1+I$5+IF(AND(WEEKDAY(A824)&lt;&gt;1,WEEKDAY(A824)&lt;&gt;7),IF(A824&lt;J$2,J$1,J$3),0)))^($A824-$A823)</f>
        <v>27764.396028907286</v>
      </c>
      <c r="K824">
        <f>ROW()</f>
        <v>824</v>
      </c>
      <c r="L824">
        <f t="shared" si="12"/>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f>I824*$E825/$E824*(1-(I$1+I$5+IF(AND(WEEKDAY(A825)&lt;&gt;1,WEEKDAY(A825)&lt;&gt;7),IF(A825&lt;J$2,J$1,J$3),0)))^($A825-$A824)</f>
        <v>26130.029780515626</v>
      </c>
      <c r="K825">
        <f>ROW()</f>
        <v>825</v>
      </c>
      <c r="L825">
        <f t="shared" si="12"/>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f>I825*$E826/$E825*(1-(I$1+I$5+IF(AND(WEEKDAY(A826)&lt;&gt;1,WEEKDAY(A826)&lt;&gt;7),IF(A826&lt;J$2,J$1,J$3),0)))^($A826-$A825)</f>
        <v>26134.556969624598</v>
      </c>
      <c r="K826">
        <f>ROW()</f>
        <v>826</v>
      </c>
      <c r="L826">
        <f t="shared" si="12"/>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f>I826*$E827/$E826*(1-(I$1+I$5+IF(AND(WEEKDAY(A827)&lt;&gt;1,WEEKDAY(A827)&lt;&gt;7),IF(A827&lt;J$2,J$1,J$3),0)))^($A827-$A826)</f>
        <v>27005.284928745037</v>
      </c>
      <c r="K827">
        <f>ROW()</f>
        <v>827</v>
      </c>
      <c r="L827">
        <f t="shared" si="12"/>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f>I827*$E828/$E827*(1-(I$1+I$5+IF(AND(WEEKDAY(A828)&lt;&gt;1,WEEKDAY(A828)&lt;&gt;7),IF(A828&lt;J$2,J$1,J$3),0)))^($A828-$A827)</f>
        <v>26366.031197982458</v>
      </c>
      <c r="K828">
        <f>ROW()</f>
        <v>828</v>
      </c>
      <c r="L828">
        <f t="shared" si="12"/>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f>I828*$E829/$E828*(1-(I$1+I$5+IF(AND(WEEKDAY(A829)&lt;&gt;1,WEEKDAY(A829)&lt;&gt;7),IF(A829&lt;J$2,J$1,J$3),0)))^($A829-$A828)</f>
        <v>25985.113531522606</v>
      </c>
      <c r="K829">
        <f>ROW()</f>
        <v>829</v>
      </c>
      <c r="L829">
        <f t="shared" si="12"/>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f>I829*$E830/$E829*(1-(I$1+I$5+IF(AND(WEEKDAY(A830)&lt;&gt;1,WEEKDAY(A830)&lt;&gt;7),IF(A830&lt;J$2,J$1,J$3),0)))^($A830-$A829)</f>
        <v>26396.709981939886</v>
      </c>
      <c r="K830">
        <f>ROW()</f>
        <v>830</v>
      </c>
      <c r="L830">
        <f t="shared" si="12"/>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f>I830*$E831/$E830*(1-(I$1+I$5+IF(AND(WEEKDAY(A831)&lt;&gt;1,WEEKDAY(A831)&lt;&gt;7),IF(A831&lt;J$2,J$1,J$3),0)))^($A831-$A830)</f>
        <v>25875.68734540396</v>
      </c>
      <c r="K831">
        <f>ROW()</f>
        <v>831</v>
      </c>
      <c r="L831">
        <f t="shared" si="12"/>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f>I831*$E832/$E831*(1-(I$1+I$5+IF(AND(WEEKDAY(A832)&lt;&gt;1,WEEKDAY(A832)&lt;&gt;7),IF(A832&lt;J$2,J$1,J$3),0)))^($A832-$A831)</f>
        <v>25940.789227841018</v>
      </c>
      <c r="K832">
        <f>ROW()</f>
        <v>832</v>
      </c>
      <c r="L832">
        <f t="shared" si="12"/>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f>I832*$E833/$E832*(1-(I$1+I$5+IF(AND(WEEKDAY(A833)&lt;&gt;1,WEEKDAY(A833)&lt;&gt;7),IF(A833&lt;J$2,J$1,J$3),0)))^($A833-$A832)</f>
        <v>27724.70427331324</v>
      </c>
      <c r="K833">
        <f>ROW()</f>
        <v>833</v>
      </c>
      <c r="L833">
        <f t="shared" si="12"/>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f>I833*$E834/$E833*(1-(I$1+I$5+IF(AND(WEEKDAY(A834)&lt;&gt;1,WEEKDAY(A834)&lt;&gt;7),IF(A834&lt;J$2,J$1,J$3),0)))^($A834-$A833)</f>
        <v>27450.537496231213</v>
      </c>
      <c r="K834">
        <f>ROW()</f>
        <v>834</v>
      </c>
      <c r="L834">
        <f t="shared" si="12"/>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f>I834*$E835/$E834*(1-(I$1+I$5+IF(AND(WEEKDAY(A835)&lt;&gt;1,WEEKDAY(A835)&lt;&gt;7),IF(A835&lt;J$2,J$1,J$3),0)))^($A835-$A834)</f>
        <v>26880.183718093678</v>
      </c>
      <c r="K835">
        <f>ROW()</f>
        <v>835</v>
      </c>
      <c r="L835">
        <f t="shared" si="12"/>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f>I835*$E836/$E835*(1-(I$1+I$5+IF(AND(WEEKDAY(A836)&lt;&gt;1,WEEKDAY(A836)&lt;&gt;7),IF(A836&lt;J$2,J$1,J$3),0)))^($A836-$A835)</f>
        <v>26985.493962950266</v>
      </c>
      <c r="K836">
        <f>ROW()</f>
        <v>836</v>
      </c>
      <c r="L836">
        <f t="shared" si="12"/>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f>I836*$E837/$E836*(1-(I$1+I$5+IF(AND(WEEKDAY(A837)&lt;&gt;1,WEEKDAY(A837)&lt;&gt;7),IF(A837&lt;J$2,J$1,J$3),0)))^($A837-$A836)</f>
        <v>27315.905262165772</v>
      </c>
      <c r="K837">
        <f>ROW()</f>
        <v>837</v>
      </c>
      <c r="L837">
        <f t="shared" si="12"/>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f>I837*$E838/$E837*(1-(I$1+I$5+IF(AND(WEEKDAY(A838)&lt;&gt;1,WEEKDAY(A838)&lt;&gt;7),IF(A838&lt;J$2,J$1,J$3),0)))^($A838-$A837)</f>
        <v>27524.12466372905</v>
      </c>
      <c r="K838">
        <f>ROW()</f>
        <v>838</v>
      </c>
      <c r="L838">
        <f t="shared" si="12"/>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f>I838*$E839/$E838*(1-(I$1+I$5+IF(AND(WEEKDAY(A839)&lt;&gt;1,WEEKDAY(A839)&lt;&gt;7),IF(A839&lt;J$2,J$1,J$3),0)))^($A839-$A838)</f>
        <v>28389.56306518097</v>
      </c>
      <c r="K839">
        <f>ROW()</f>
        <v>839</v>
      </c>
      <c r="L839">
        <f t="shared" ref="L839:L902" si="13">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f>I839*$E840/$E839*(1-(I$1+I$5+IF(AND(WEEKDAY(A840)&lt;&gt;1,WEEKDAY(A840)&lt;&gt;7),IF(A840&lt;J$2,J$1,J$3),0)))^($A840-$A839)</f>
        <v>28086.751606296781</v>
      </c>
      <c r="K840">
        <f>ROW()</f>
        <v>840</v>
      </c>
      <c r="L840">
        <f t="shared" si="13"/>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f>I840*$E841/$E840*(1-(I$1+I$5+IF(AND(WEEKDAY(A841)&lt;&gt;1,WEEKDAY(A841)&lt;&gt;7),IF(A841&lt;J$2,J$1,J$3),0)))^($A841-$A840)</f>
        <v>28949.703734143586</v>
      </c>
      <c r="K841">
        <f>ROW()</f>
        <v>841</v>
      </c>
      <c r="L841">
        <f t="shared" si="13"/>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f>I841*$E842/$E841*(1-(I$1+I$5+IF(AND(WEEKDAY(A842)&lt;&gt;1,WEEKDAY(A842)&lt;&gt;7),IF(A842&lt;J$2,J$1,J$3),0)))^($A842-$A841)</f>
        <v>28677.410503151223</v>
      </c>
      <c r="K842">
        <f>ROW()</f>
        <v>842</v>
      </c>
      <c r="L842">
        <f t="shared" si="13"/>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f>I842*$E843/$E842*(1-(I$1+I$5+IF(AND(WEEKDAY(A843)&lt;&gt;1,WEEKDAY(A843)&lt;&gt;7),IF(A843&lt;J$2,J$1,J$3),0)))^($A843-$A842)</f>
        <v>29673.902267731588</v>
      </c>
      <c r="K843">
        <f>ROW()</f>
        <v>843</v>
      </c>
      <c r="L843">
        <f t="shared" si="13"/>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f>I843*$E844/$E843*(1-(I$1+I$5+IF(AND(WEEKDAY(A844)&lt;&gt;1,WEEKDAY(A844)&lt;&gt;7),IF(A844&lt;J$2,J$1,J$3),0)))^($A844-$A843)</f>
        <v>29542.416748451753</v>
      </c>
      <c r="K844">
        <f>ROW()</f>
        <v>844</v>
      </c>
      <c r="L844">
        <f t="shared" si="13"/>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f>I844*$E845/$E844*(1-(I$1+I$5+IF(AND(WEEKDAY(A845)&lt;&gt;1,WEEKDAY(A845)&lt;&gt;7),IF(A845&lt;J$2,J$1,J$3),0)))^($A845-$A844)</f>
        <v>31632.413356162713</v>
      </c>
      <c r="K845">
        <f>ROW()</f>
        <v>845</v>
      </c>
      <c r="L845">
        <f t="shared" si="13"/>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f>I845*$E846/$E845*(1-(I$1+I$5+IF(AND(WEEKDAY(A846)&lt;&gt;1,WEEKDAY(A846)&lt;&gt;7),IF(A846&lt;J$2,J$1,J$3),0)))^($A846-$A845)</f>
        <v>32595.868138819209</v>
      </c>
      <c r="K846">
        <f>ROW()</f>
        <v>846</v>
      </c>
      <c r="L846">
        <f t="shared" si="13"/>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f>I846*$E847/$E846*(1-(I$1+I$5+IF(AND(WEEKDAY(A847)&lt;&gt;1,WEEKDAY(A847)&lt;&gt;7),IF(A847&lt;J$2,J$1,J$3),0)))^($A847-$A846)</f>
        <v>31705.170306169759</v>
      </c>
      <c r="K847">
        <f>ROW()</f>
        <v>847</v>
      </c>
      <c r="L847">
        <f t="shared" si="13"/>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f>I847*$E848/$E847*(1-(I$1+I$5+IF(AND(WEEKDAY(A848)&lt;&gt;1,WEEKDAY(A848)&lt;&gt;7),IF(A848&lt;J$2,J$1,J$3),0)))^($A848-$A847)</f>
        <v>33668.500707803585</v>
      </c>
      <c r="K848">
        <f>ROW()</f>
        <v>848</v>
      </c>
      <c r="L848">
        <f t="shared" si="13"/>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f>I848*$E849/$E848*(1-(I$1+I$5+IF(AND(WEEKDAY(A849)&lt;&gt;1,WEEKDAY(A849)&lt;&gt;7),IF(A849&lt;J$2,J$1,J$3),0)))^($A849-$A848)</f>
        <v>35365.600749665267</v>
      </c>
      <c r="K849">
        <f>ROW()</f>
        <v>849</v>
      </c>
      <c r="L849">
        <f t="shared" si="13"/>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f>I849*$E850/$E849*(1-(I$1+I$5+IF(AND(WEEKDAY(A850)&lt;&gt;1,WEEKDAY(A850)&lt;&gt;7),IF(A850&lt;J$2,J$1,J$3),0)))^($A850-$A849)</f>
        <v>33883.735193539942</v>
      </c>
      <c r="K850">
        <f>ROW()</f>
        <v>850</v>
      </c>
      <c r="L850">
        <f t="shared" si="13"/>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f>I850*$E851/$E850*(1-(I$1+I$5+IF(AND(WEEKDAY(A851)&lt;&gt;1,WEEKDAY(A851)&lt;&gt;7),IF(A851&lt;J$2,J$1,J$3),0)))^($A851-$A850)</f>
        <v>36698.85979718696</v>
      </c>
      <c r="K851">
        <f>ROW()</f>
        <v>851</v>
      </c>
      <c r="L851">
        <f t="shared" si="13"/>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f>I851*$E852/$E851*(1-(I$1+I$5+IF(AND(WEEKDAY(A852)&lt;&gt;1,WEEKDAY(A852)&lt;&gt;7),IF(A852&lt;J$2,J$1,J$3),0)))^($A852-$A851)</f>
        <v>35897.14921575856</v>
      </c>
      <c r="K852">
        <f>ROW()</f>
        <v>852</v>
      </c>
      <c r="L852">
        <f t="shared" si="13"/>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f>I852*$E853/$E852*(1-(I$1+I$5+IF(AND(WEEKDAY(A853)&lt;&gt;1,WEEKDAY(A853)&lt;&gt;7),IF(A853&lt;J$2,J$1,J$3),0)))^($A853-$A852)</f>
        <v>33472.02913314609</v>
      </c>
      <c r="K853">
        <f>ROW()</f>
        <v>853</v>
      </c>
      <c r="L853">
        <f t="shared" si="13"/>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f>I853*$E854/$E853*(1-(I$1+I$5+IF(AND(WEEKDAY(A854)&lt;&gt;1,WEEKDAY(A854)&lt;&gt;7),IF(A854&lt;J$2,J$1,J$3),0)))^($A854-$A853)</f>
        <v>33091.269929190988</v>
      </c>
      <c r="K854">
        <f>ROW()</f>
        <v>854</v>
      </c>
      <c r="L854">
        <f t="shared" si="13"/>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f>I854*$E855/$E854*(1-(I$1+I$5+IF(AND(WEEKDAY(A855)&lt;&gt;1,WEEKDAY(A855)&lt;&gt;7),IF(A855&lt;J$2,J$1,J$3),0)))^($A855-$A854)</f>
        <v>37745.115460244342</v>
      </c>
      <c r="K855">
        <f>ROW()</f>
        <v>855</v>
      </c>
      <c r="L855">
        <f t="shared" si="13"/>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f>I855*$E856/$E855*(1-(I$1+I$5+IF(AND(WEEKDAY(A856)&lt;&gt;1,WEEKDAY(A856)&lt;&gt;7),IF(A856&lt;J$2,J$1,J$3),0)))^($A856-$A855)</f>
        <v>40555.361221182458</v>
      </c>
      <c r="K856">
        <f>ROW()</f>
        <v>856</v>
      </c>
      <c r="L856">
        <f t="shared" si="13"/>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f>I856*$E857/$E856*(1-(I$1+I$5+IF(AND(WEEKDAY(A857)&lt;&gt;1,WEEKDAY(A857)&lt;&gt;7),IF(A857&lt;J$2,J$1,J$3),0)))^($A857-$A856)</f>
        <v>39543.992777441272</v>
      </c>
      <c r="K857">
        <f>ROW()</f>
        <v>857</v>
      </c>
      <c r="L857">
        <f t="shared" si="13"/>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f>I857*$E858/$E857*(1-(I$1+I$5+IF(AND(WEEKDAY(A858)&lt;&gt;1,WEEKDAY(A858)&lt;&gt;7),IF(A858&lt;J$2,J$1,J$3),0)))^($A858-$A857)</f>
        <v>41259.863511026932</v>
      </c>
      <c r="K858">
        <f>ROW()</f>
        <v>858</v>
      </c>
      <c r="L858">
        <f t="shared" si="13"/>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f>I858*$E859/$E858*(1-(I$1+I$5+IF(AND(WEEKDAY(A859)&lt;&gt;1,WEEKDAY(A859)&lt;&gt;7),IF(A859&lt;J$2,J$1,J$3),0)))^($A859-$A858)</f>
        <v>43050.074513739404</v>
      </c>
      <c r="K859">
        <f>ROW()</f>
        <v>859</v>
      </c>
      <c r="L859">
        <f t="shared" si="13"/>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f>I859*$E860/$E859*(1-(I$1+I$5+IF(AND(WEEKDAY(A860)&lt;&gt;1,WEEKDAY(A860)&lt;&gt;7),IF(A860&lt;J$2,J$1,J$3),0)))^($A860-$A859)</f>
        <v>46435.818289978954</v>
      </c>
      <c r="K860">
        <f>ROW()</f>
        <v>860</v>
      </c>
      <c r="L860">
        <f t="shared" si="13"/>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f>I860*$E861/$E860*(1-(I$1+I$5+IF(AND(WEEKDAY(A861)&lt;&gt;1,WEEKDAY(A861)&lt;&gt;7),IF(A861&lt;J$2,J$1,J$3),0)))^($A861-$A860)</f>
        <v>45173.089729497988</v>
      </c>
      <c r="K861">
        <f>ROW()</f>
        <v>861</v>
      </c>
      <c r="L861">
        <f t="shared" si="13"/>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f>I861*$E862/$E861*(1-(I$1+I$5+IF(AND(WEEKDAY(A862)&lt;&gt;1,WEEKDAY(A862)&lt;&gt;7),IF(A862&lt;J$2,J$1,J$3),0)))^($A862-$A861)</f>
        <v>41528.374548872227</v>
      </c>
      <c r="K862">
        <f>ROW()</f>
        <v>862</v>
      </c>
      <c r="L862">
        <f t="shared" si="13"/>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f>I862*$E863/$E862*(1-(I$1+I$5+IF(AND(WEEKDAY(A863)&lt;&gt;1,WEEKDAY(A863)&lt;&gt;7),IF(A863&lt;J$2,J$1,J$3),0)))^($A863-$A862)</f>
        <v>40477.383935379214</v>
      </c>
      <c r="K863">
        <f>ROW()</f>
        <v>863</v>
      </c>
      <c r="L863">
        <f t="shared" si="13"/>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f>I863*$E864/$E863*(1-(I$1+I$5+IF(AND(WEEKDAY(A864)&lt;&gt;1,WEEKDAY(A864)&lt;&gt;7),IF(A864&lt;J$2,J$1,J$3),0)))^($A864-$A863)</f>
        <v>38524.538273940583</v>
      </c>
      <c r="K864">
        <f>ROW()</f>
        <v>864</v>
      </c>
      <c r="L864">
        <f t="shared" si="13"/>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f>I864*$E865/$E864*(1-(I$1+I$5+IF(AND(WEEKDAY(A865)&lt;&gt;1,WEEKDAY(A865)&lt;&gt;7),IF(A865&lt;J$2,J$1,J$3),0)))^($A865-$A864)</f>
        <v>39198.417879002838</v>
      </c>
      <c r="K865">
        <f>ROW()</f>
        <v>865</v>
      </c>
      <c r="L865">
        <f t="shared" si="13"/>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f>I865*$E866/$E865*(1-(I$1+I$5+IF(AND(WEEKDAY(A866)&lt;&gt;1,WEEKDAY(A866)&lt;&gt;7),IF(A866&lt;J$2,J$1,J$3),0)))^($A866-$A865)</f>
        <v>37730.220942605527</v>
      </c>
      <c r="K866">
        <f>ROW()</f>
        <v>866</v>
      </c>
      <c r="L866">
        <f t="shared" si="13"/>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f>I866*$E867/$E866*(1-(I$1+I$5+IF(AND(WEEKDAY(A867)&lt;&gt;1,WEEKDAY(A867)&lt;&gt;7),IF(A867&lt;J$2,J$1,J$3),0)))^($A867-$A866)</f>
        <v>39507.431411369769</v>
      </c>
      <c r="K867">
        <f>ROW()</f>
        <v>867</v>
      </c>
      <c r="L867">
        <f t="shared" si="13"/>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f>I867*$E868/$E867*(1-(I$1+I$5+IF(AND(WEEKDAY(A868)&lt;&gt;1,WEEKDAY(A868)&lt;&gt;7),IF(A868&lt;J$2,J$1,J$3),0)))^($A868-$A867)</f>
        <v>42789.475965396894</v>
      </c>
      <c r="K868">
        <f>ROW()</f>
        <v>868</v>
      </c>
      <c r="L868">
        <f t="shared" si="13"/>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f>I868*$E869/$E868*(1-(I$1+I$5+IF(AND(WEEKDAY(A869)&lt;&gt;1,WEEKDAY(A869)&lt;&gt;7),IF(A869&lt;J$2,J$1,J$3),0)))^($A869-$A868)</f>
        <v>41081.194465222216</v>
      </c>
      <c r="K869">
        <f>ROW()</f>
        <v>869</v>
      </c>
      <c r="L869">
        <f t="shared" si="13"/>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I869*$E870/$E869*(1-(I$1+I$5+IF(AND(WEEKDAY(A870)&lt;&gt;1,WEEKDAY(A870)&lt;&gt;7),IF(A870&lt;J$2,J$1,J$3),0)))^($A870-$A869)</f>
        <v>41470.003288557687</v>
      </c>
      <c r="K870">
        <f>ROW()</f>
        <v>870</v>
      </c>
      <c r="L870">
        <f t="shared" si="13"/>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f>I870*$E871/$E870*(1-(I$1+I$5+IF(AND(WEEKDAY(A871)&lt;&gt;1,WEEKDAY(A871)&lt;&gt;7),IF(A871&lt;J$2,J$1,J$3),0)))^($A871-$A870)</f>
        <v>40201.90359566301</v>
      </c>
      <c r="K871">
        <f>ROW()</f>
        <v>871</v>
      </c>
      <c r="L871">
        <f t="shared" si="13"/>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f>I871*$E872/$E871*(1-(I$1+I$5+IF(AND(WEEKDAY(A872)&lt;&gt;1,WEEKDAY(A872)&lt;&gt;7),IF(A872&lt;J$2,J$1,J$3),0)))^($A872-$A871)</f>
        <v>38674.089220796515</v>
      </c>
      <c r="K872">
        <f>ROW()</f>
        <v>872</v>
      </c>
      <c r="L872">
        <f t="shared" si="13"/>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f>I872*$E873/$E872*(1-(I$1+I$5+IF(AND(WEEKDAY(A873)&lt;&gt;1,WEEKDAY(A873)&lt;&gt;7),IF(A873&lt;J$2,J$1,J$3),0)))^($A873-$A872)</f>
        <v>40905.214770018181</v>
      </c>
      <c r="K873">
        <f>ROW()</f>
        <v>873</v>
      </c>
      <c r="L873">
        <f t="shared" si="13"/>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f>I873*$E874/$E873*(1-(I$1+I$5+IF(AND(WEEKDAY(A874)&lt;&gt;1,WEEKDAY(A874)&lt;&gt;7),IF(A874&lt;J$2,J$1,J$3),0)))^($A874-$A873)</f>
        <v>40600.938975716948</v>
      </c>
      <c r="K874">
        <f>ROW()</f>
        <v>874</v>
      </c>
      <c r="L874">
        <f t="shared" si="13"/>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f>I874*$E875/$E874*(1-(I$1+I$5+IF(AND(WEEKDAY(A875)&lt;&gt;1,WEEKDAY(A875)&lt;&gt;7),IF(A875&lt;J$2,J$1,J$3),0)))^($A875-$A874)</f>
        <v>43172.318874389595</v>
      </c>
      <c r="K875">
        <f>ROW()</f>
        <v>875</v>
      </c>
      <c r="L875">
        <f t="shared" si="13"/>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f>I875*$E876/$E875*(1-(I$1+I$5+IF(AND(WEEKDAY(A876)&lt;&gt;1,WEEKDAY(A876)&lt;&gt;7),IF(A876&lt;J$2,J$1,J$3),0)))^($A876-$A875)</f>
        <v>44369.023715565774</v>
      </c>
      <c r="K876">
        <f>ROW()</f>
        <v>876</v>
      </c>
      <c r="L876">
        <f t="shared" si="13"/>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f>I876*$E877/$E876*(1-(I$1+I$5+IF(AND(WEEKDAY(A877)&lt;&gt;1,WEEKDAY(A877)&lt;&gt;7),IF(A877&lt;J$2,J$1,J$3),0)))^($A877-$A876)</f>
        <v>42162.409424488353</v>
      </c>
      <c r="K877">
        <f>ROW()</f>
        <v>877</v>
      </c>
      <c r="L877">
        <f t="shared" si="13"/>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f>I877*$E878/$E877*(1-(I$1+I$5+IF(AND(WEEKDAY(A878)&lt;&gt;1,WEEKDAY(A878)&lt;&gt;7),IF(A878&lt;J$2,J$1,J$3),0)))^($A878-$A877)</f>
        <v>42465.564715048145</v>
      </c>
      <c r="K878">
        <f>ROW()</f>
        <v>878</v>
      </c>
      <c r="L878">
        <f t="shared" si="13"/>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f>I878*$E879/$E878*(1-(I$1+I$5+IF(AND(WEEKDAY(A879)&lt;&gt;1,WEEKDAY(A879)&lt;&gt;7),IF(A879&lt;J$2,J$1,J$3),0)))^($A879-$A878)</f>
        <v>42264.055122389029</v>
      </c>
      <c r="K879">
        <f>ROW()</f>
        <v>879</v>
      </c>
      <c r="L879">
        <f t="shared" si="13"/>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f>I879*$E880/$E879*(1-(I$1+I$5+IF(AND(WEEKDAY(A880)&lt;&gt;1,WEEKDAY(A880)&lt;&gt;7),IF(A880&lt;J$2,J$1,J$3),0)))^($A880-$A879)</f>
        <v>42278.640436341026</v>
      </c>
      <c r="K880">
        <f>ROW()</f>
        <v>880</v>
      </c>
      <c r="L880">
        <f t="shared" si="13"/>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f>I880*$E881/$E880*(1-(I$1+I$5+IF(AND(WEEKDAY(A881)&lt;&gt;1,WEEKDAY(A881)&lt;&gt;7),IF(A881&lt;J$2,J$1,J$3),0)))^($A881-$A880)</f>
        <v>43267.92422269861</v>
      </c>
      <c r="K881">
        <f>ROW()</f>
        <v>881</v>
      </c>
      <c r="L881">
        <f t="shared" si="13"/>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f>I881*$E882/$E881*(1-(I$1+I$5+IF(AND(WEEKDAY(A882)&lt;&gt;1,WEEKDAY(A882)&lt;&gt;7),IF(A882&lt;J$2,J$1,J$3),0)))^($A882-$A881)</f>
        <v>37825.32460874191</v>
      </c>
      <c r="K882">
        <f>ROW()</f>
        <v>882</v>
      </c>
      <c r="L882">
        <f t="shared" si="13"/>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f>I882*$E883/$E882*(1-(I$1+I$5+IF(AND(WEEKDAY(A883)&lt;&gt;1,WEEKDAY(A883)&lt;&gt;7),IF(A883&lt;J$2,J$1,J$3),0)))^($A883-$A882)</f>
        <v>36374.22195023208</v>
      </c>
      <c r="K883">
        <f>ROW()</f>
        <v>883</v>
      </c>
      <c r="L883">
        <f t="shared" si="13"/>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f>I883*$E884/$E883*(1-(I$1+I$5+IF(AND(WEEKDAY(A884)&lt;&gt;1,WEEKDAY(A884)&lt;&gt;7),IF(A884&lt;J$2,J$1,J$3),0)))^($A884-$A883)</f>
        <v>36839.500606212379</v>
      </c>
      <c r="K884">
        <f>ROW()</f>
        <v>884</v>
      </c>
      <c r="L884">
        <f t="shared" si="13"/>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f>I884*$E885/$E884*(1-(I$1+I$5+IF(AND(WEEKDAY(A885)&lt;&gt;1,WEEKDAY(A885)&lt;&gt;7),IF(A885&lt;J$2,J$1,J$3),0)))^($A885-$A884)</f>
        <v>35188.824407085966</v>
      </c>
      <c r="K885">
        <f>ROW()</f>
        <v>885</v>
      </c>
      <c r="L885">
        <f t="shared" si="13"/>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f>I885*$E886/$E885*(1-(I$1+I$5+IF(AND(WEEKDAY(A886)&lt;&gt;1,WEEKDAY(A886)&lt;&gt;7),IF(A886&lt;J$2,J$1,J$3),0)))^($A886-$A885)</f>
        <v>34926.57811708493</v>
      </c>
      <c r="K886">
        <f>ROW()</f>
        <v>886</v>
      </c>
      <c r="L886">
        <f t="shared" si="13"/>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f>I886*$E887/$E886*(1-(I$1+I$5+IF(AND(WEEKDAY(A887)&lt;&gt;1,WEEKDAY(A887)&lt;&gt;7),IF(A887&lt;J$2,J$1,J$3),0)))^($A887-$A886)</f>
        <v>35236.811565624739</v>
      </c>
      <c r="K887">
        <f>ROW()</f>
        <v>887</v>
      </c>
      <c r="L887">
        <f t="shared" si="13"/>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f>I887*$E888/$E887*(1-(I$1+I$5+IF(AND(WEEKDAY(A888)&lt;&gt;1,WEEKDAY(A888)&lt;&gt;7),IF(A888&lt;J$2,J$1,J$3),0)))^($A888-$A887)</f>
        <v>33866.12999549153</v>
      </c>
      <c r="K888">
        <f>ROW()</f>
        <v>888</v>
      </c>
      <c r="L888">
        <f t="shared" si="13"/>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f>I888*$E889/$E888*(1-(I$1+I$5+IF(AND(WEEKDAY(A889)&lt;&gt;1,WEEKDAY(A889)&lt;&gt;7),IF(A889&lt;J$2,J$1,J$3),0)))^($A889-$A888)</f>
        <v>33392.185817236001</v>
      </c>
      <c r="K889">
        <f>ROW()</f>
        <v>889</v>
      </c>
      <c r="L889">
        <f t="shared" si="13"/>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f>I889*$E890/$E889*(1-(I$1+I$5+IF(AND(WEEKDAY(A890)&lt;&gt;1,WEEKDAY(A890)&lt;&gt;7),IF(A890&lt;J$2,J$1,J$3),0)))^($A890-$A889)</f>
        <v>33866.872113833968</v>
      </c>
      <c r="K890">
        <f>ROW()</f>
        <v>890</v>
      </c>
      <c r="L890">
        <f t="shared" si="13"/>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f>I890*$E891/$E890*(1-(I$1+I$5+IF(AND(WEEKDAY(A891)&lt;&gt;1,WEEKDAY(A891)&lt;&gt;7),IF(A891&lt;J$2,J$1,J$3),0)))^($A891-$A890)</f>
        <v>33030.88561465474</v>
      </c>
      <c r="K891">
        <f>ROW()</f>
        <v>891</v>
      </c>
      <c r="L891">
        <f t="shared" si="13"/>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f>I891*$E892/$E891*(1-(I$1+I$5+IF(AND(WEEKDAY(A892)&lt;&gt;1,WEEKDAY(A892)&lt;&gt;7),IF(A892&lt;J$2,J$1,J$3),0)))^($A892-$A891)</f>
        <v>33778.562783550187</v>
      </c>
      <c r="K892">
        <f>ROW()</f>
        <v>892</v>
      </c>
      <c r="L892">
        <f t="shared" si="13"/>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f>I892*$E893/$E892*(1-(I$1+I$5+IF(AND(WEEKDAY(A893)&lt;&gt;1,WEEKDAY(A893)&lt;&gt;7),IF(A893&lt;J$2,J$1,J$3),0)))^($A893-$A892)</f>
        <v>34197.513695993308</v>
      </c>
      <c r="K893">
        <f>ROW()</f>
        <v>893</v>
      </c>
      <c r="L893">
        <f t="shared" si="13"/>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f>I893*$E894/$E893*(1-(I$1+I$5+IF(AND(WEEKDAY(A894)&lt;&gt;1,WEEKDAY(A894)&lt;&gt;7),IF(A894&lt;J$2,J$1,J$3),0)))^($A894-$A893)</f>
        <v>34475.834455903401</v>
      </c>
      <c r="K894">
        <f>ROW()</f>
        <v>894</v>
      </c>
      <c r="L894">
        <f t="shared" si="13"/>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f>I894*$E895/$E894*(1-(I$1+I$5+IF(AND(WEEKDAY(A895)&lt;&gt;1,WEEKDAY(A895)&lt;&gt;7),IF(A895&lt;J$2,J$1,J$3),0)))^($A895-$A894)</f>
        <v>32628.65767692434</v>
      </c>
      <c r="K895">
        <f>ROW()</f>
        <v>895</v>
      </c>
      <c r="L895">
        <f t="shared" si="13"/>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f>I895*$E896/$E895*(1-(I$1+I$5+IF(AND(WEEKDAY(A896)&lt;&gt;1,WEEKDAY(A896)&lt;&gt;7),IF(A896&lt;J$2,J$1,J$3),0)))^($A896-$A895)</f>
        <v>33060.540663004569</v>
      </c>
      <c r="K896">
        <f>ROW()</f>
        <v>896</v>
      </c>
      <c r="L896">
        <f t="shared" si="13"/>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f>I896*$E897/$E896*(1-(I$1+I$5+IF(AND(WEEKDAY(A897)&lt;&gt;1,WEEKDAY(A897)&lt;&gt;7),IF(A897&lt;J$2,J$1,J$3),0)))^($A897-$A896)</f>
        <v>31414.996186842392</v>
      </c>
      <c r="K897">
        <f>ROW()</f>
        <v>897</v>
      </c>
      <c r="L897">
        <f t="shared" si="13"/>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f>I897*$E898/$E897*(1-(I$1+I$5+IF(AND(WEEKDAY(A898)&lt;&gt;1,WEEKDAY(A898)&lt;&gt;7),IF(A898&lt;J$2,J$1,J$3),0)))^($A898-$A897)</f>
        <v>31495.87537400968</v>
      </c>
      <c r="K898">
        <f>ROW()</f>
        <v>898</v>
      </c>
      <c r="L898">
        <f t="shared" si="13"/>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f>I898*$E899/$E898*(1-(I$1+I$5+IF(AND(WEEKDAY(A899)&lt;&gt;1,WEEKDAY(A899)&lt;&gt;7),IF(A899&lt;J$2,J$1,J$3),0)))^($A899-$A898)</f>
        <v>33533.101607197597</v>
      </c>
      <c r="K899">
        <f>ROW()</f>
        <v>899</v>
      </c>
      <c r="L899">
        <f t="shared" si="13"/>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f>I899*$E900/$E899*(1-(I$1+I$5+IF(AND(WEEKDAY(A900)&lt;&gt;1,WEEKDAY(A900)&lt;&gt;7),IF(A900&lt;J$2,J$1,J$3),0)))^($A900-$A899)</f>
        <v>32874.64119839514</v>
      </c>
      <c r="K900">
        <f>ROW()</f>
        <v>900</v>
      </c>
      <c r="L900">
        <f t="shared" si="13"/>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f>I900*$E901/$E900*(1-(I$1+I$5+IF(AND(WEEKDAY(A901)&lt;&gt;1,WEEKDAY(A901)&lt;&gt;7),IF(A901&lt;J$2,J$1,J$3),0)))^($A901-$A900)</f>
        <v>34551.159381003163</v>
      </c>
      <c r="K901">
        <f>ROW()</f>
        <v>901</v>
      </c>
      <c r="L901">
        <f t="shared" si="13"/>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f>I901*$E902/$E901*(1-(I$1+I$5+IF(AND(WEEKDAY(A902)&lt;&gt;1,WEEKDAY(A902)&lt;&gt;7),IF(A902&lt;J$2,J$1,J$3),0)))^($A902-$A901)</f>
        <v>36107.201156856645</v>
      </c>
      <c r="K902">
        <f>ROW()</f>
        <v>902</v>
      </c>
      <c r="L902">
        <f t="shared" si="13"/>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f>I902*$E903/$E902*(1-(I$1+I$5+IF(AND(WEEKDAY(A903)&lt;&gt;1,WEEKDAY(A903)&lt;&gt;7),IF(A903&lt;J$2,J$1,J$3),0)))^($A903-$A902)</f>
        <v>35666.051343992905</v>
      </c>
      <c r="K903">
        <f>ROW()</f>
        <v>903</v>
      </c>
      <c r="L903">
        <f t="shared" ref="L903:L966" si="14">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f>I903*$E904/$E903*(1-(I$1+I$5+IF(AND(WEEKDAY(A904)&lt;&gt;1,WEEKDAY(A904)&lt;&gt;7),IF(A904&lt;J$2,J$1,J$3),0)))^($A904-$A903)</f>
        <v>35695.502761695308</v>
      </c>
      <c r="K904">
        <f>ROW()</f>
        <v>904</v>
      </c>
      <c r="L904">
        <f t="shared" si="14"/>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f>I904*$E905/$E904*(1-(I$1+I$5+IF(AND(WEEKDAY(A905)&lt;&gt;1,WEEKDAY(A905)&lt;&gt;7),IF(A905&lt;J$2,J$1,J$3),0)))^($A905-$A904)</f>
        <v>38140.678962227867</v>
      </c>
      <c r="K905">
        <f>ROW()</f>
        <v>905</v>
      </c>
      <c r="L905">
        <f t="shared" si="14"/>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f>I905*$E906/$E905*(1-(I$1+I$5+IF(AND(WEEKDAY(A906)&lt;&gt;1,WEEKDAY(A906)&lt;&gt;7),IF(A906&lt;J$2,J$1,J$3),0)))^($A906-$A905)</f>
        <v>37621.011249344956</v>
      </c>
      <c r="K906">
        <f>ROW()</f>
        <v>906</v>
      </c>
      <c r="L906">
        <f t="shared" si="14"/>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f>I906*$E907/$E906*(1-(I$1+I$5+IF(AND(WEEKDAY(A907)&lt;&gt;1,WEEKDAY(A907)&lt;&gt;7),IF(A907&lt;J$2,J$1,J$3),0)))^($A907-$A906)</f>
        <v>36470.226944130089</v>
      </c>
      <c r="K907">
        <f>ROW()</f>
        <v>907</v>
      </c>
      <c r="L907">
        <f t="shared" si="14"/>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f>I907*$E908/$E907*(1-(I$1+I$5+IF(AND(WEEKDAY(A908)&lt;&gt;1,WEEKDAY(A908)&lt;&gt;7),IF(A908&lt;J$2,J$1,J$3),0)))^($A908-$A907)</f>
        <v>37195.371036197408</v>
      </c>
      <c r="K908">
        <f>ROW()</f>
        <v>908</v>
      </c>
      <c r="L908">
        <f t="shared" si="14"/>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f>I908*$E909/$E908*(1-(I$1+I$5+IF(AND(WEEKDAY(A909)&lt;&gt;1,WEEKDAY(A909)&lt;&gt;7),IF(A909&lt;J$2,J$1,J$3),0)))^($A909-$A908)</f>
        <v>36851.980185959044</v>
      </c>
      <c r="K909">
        <f>ROW()</f>
        <v>909</v>
      </c>
      <c r="L909">
        <f t="shared" si="14"/>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f>I909*$E910/$E909*(1-(I$1+I$5+IF(AND(WEEKDAY(A910)&lt;&gt;1,WEEKDAY(A910)&lt;&gt;7),IF(A910&lt;J$2,J$1,J$3),0)))^($A910-$A909)</f>
        <v>35348.466526654011</v>
      </c>
      <c r="K910">
        <f>ROW()</f>
        <v>910</v>
      </c>
      <c r="L910">
        <f t="shared" si="14"/>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f>I910*$E911/$E910*(1-(I$1+I$5+IF(AND(WEEKDAY(A911)&lt;&gt;1,WEEKDAY(A911)&lt;&gt;7),IF(A911&lt;J$2,J$1,J$3),0)))^($A911-$A910)</f>
        <v>34744.027013817387</v>
      </c>
      <c r="K911">
        <f>ROW()</f>
        <v>911</v>
      </c>
      <c r="L911">
        <f t="shared" si="14"/>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f>I911*$E912/$E911*(1-(I$1+I$5+IF(AND(WEEKDAY(A912)&lt;&gt;1,WEEKDAY(A912)&lt;&gt;7),IF(A912&lt;J$2,J$1,J$3),0)))^($A912-$A911)</f>
        <v>35936.808593871749</v>
      </c>
      <c r="K912">
        <f>ROW()</f>
        <v>912</v>
      </c>
      <c r="L912">
        <f t="shared" si="14"/>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f>I912*$E913/$E912*(1-(I$1+I$5+IF(AND(WEEKDAY(A913)&lt;&gt;1,WEEKDAY(A913)&lt;&gt;7),IF(A913&lt;J$2,J$1,J$3),0)))^($A913-$A912)</f>
        <v>33099.098289366295</v>
      </c>
      <c r="K913">
        <f>ROW()</f>
        <v>913</v>
      </c>
      <c r="L913">
        <f t="shared" si="14"/>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f>I913*$E914/$E913*(1-(I$1+I$5+IF(AND(WEEKDAY(A914)&lt;&gt;1,WEEKDAY(A914)&lt;&gt;7),IF(A914&lt;J$2,J$1,J$3),0)))^($A914-$A913)</f>
        <v>37794.037941038674</v>
      </c>
      <c r="K914">
        <f>ROW()</f>
        <v>914</v>
      </c>
      <c r="L914">
        <f t="shared" si="14"/>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f>I914*$E915/$E914*(1-(I$1+I$5+IF(AND(WEEKDAY(A915)&lt;&gt;1,WEEKDAY(A915)&lt;&gt;7),IF(A915&lt;J$2,J$1,J$3),0)))^($A915-$A914)</f>
        <v>38857.587767304532</v>
      </c>
      <c r="K915">
        <f>ROW()</f>
        <v>915</v>
      </c>
      <c r="L915">
        <f t="shared" si="14"/>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f>I915*$E916/$E915*(1-(I$1+I$5+IF(AND(WEEKDAY(A916)&lt;&gt;1,WEEKDAY(A916)&lt;&gt;7),IF(A916&lt;J$2,J$1,J$3),0)))^($A916-$A915)</f>
        <v>40368.795935668881</v>
      </c>
      <c r="K916">
        <f>ROW()</f>
        <v>916</v>
      </c>
      <c r="L916">
        <f t="shared" si="14"/>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f>I916*$E917/$E916*(1-(I$1+I$5+IF(AND(WEEKDAY(A917)&lt;&gt;1,WEEKDAY(A917)&lt;&gt;7),IF(A917&lt;J$2,J$1,J$3),0)))^($A917-$A916)</f>
        <v>38325.901583989849</v>
      </c>
      <c r="K917">
        <f>ROW()</f>
        <v>917</v>
      </c>
      <c r="L917">
        <f t="shared" si="14"/>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f>I917*$E918/$E917*(1-(I$1+I$5+IF(AND(WEEKDAY(A918)&lt;&gt;1,WEEKDAY(A918)&lt;&gt;7),IF(A918&lt;J$2,J$1,J$3),0)))^($A918-$A917)</f>
        <v>42529.535310874708</v>
      </c>
      <c r="K918">
        <f>ROW()</f>
        <v>918</v>
      </c>
      <c r="L918">
        <f t="shared" si="14"/>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f>I918*$E919/$E918*(1-(I$1+I$5+IF(AND(WEEKDAY(A919)&lt;&gt;1,WEEKDAY(A919)&lt;&gt;7),IF(A919&lt;J$2,J$1,J$3),0)))^($A919-$A918)</f>
        <v>42346.235685504551</v>
      </c>
      <c r="K919">
        <f>ROW()</f>
        <v>919</v>
      </c>
      <c r="L919">
        <f t="shared" si="14"/>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f>I919*$E920/$E919*(1-(I$1+I$5+IF(AND(WEEKDAY(A920)&lt;&gt;1,WEEKDAY(A920)&lt;&gt;7),IF(A920&lt;J$2,J$1,J$3),0)))^($A920-$A919)</f>
        <v>44775.353923925853</v>
      </c>
      <c r="K920">
        <f>ROW()</f>
        <v>920</v>
      </c>
      <c r="L920">
        <f t="shared" si="14"/>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f>I920*$E921/$E920*(1-(I$1+I$5+IF(AND(WEEKDAY(A921)&lt;&gt;1,WEEKDAY(A921)&lt;&gt;7),IF(A921&lt;J$2,J$1,J$3),0)))^($A921-$A920)</f>
        <v>45433.071370248057</v>
      </c>
      <c r="K921">
        <f>ROW()</f>
        <v>921</v>
      </c>
      <c r="L921">
        <f t="shared" si="14"/>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f>I921*$E922/$E921*(1-(I$1+I$5+IF(AND(WEEKDAY(A922)&lt;&gt;1,WEEKDAY(A922)&lt;&gt;7),IF(A922&lt;J$2,J$1,J$3),0)))^($A922-$A921)</f>
        <v>41881.053805066302</v>
      </c>
      <c r="K922">
        <f>ROW()</f>
        <v>922</v>
      </c>
      <c r="L922">
        <f t="shared" si="14"/>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f>I922*$E923/$E922*(1-(I$1+I$5+IF(AND(WEEKDAY(A923)&lt;&gt;1,WEEKDAY(A923)&lt;&gt;7),IF(A923&lt;J$2,J$1,J$3),0)))^($A923-$A922)</f>
        <v>42545.575495707424</v>
      </c>
      <c r="K923">
        <f>ROW()</f>
        <v>923</v>
      </c>
      <c r="L923">
        <f t="shared" si="14"/>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f>I923*$E924/$E923*(1-(I$1+I$5+IF(AND(WEEKDAY(A924)&lt;&gt;1,WEEKDAY(A924)&lt;&gt;7),IF(A924&lt;J$2,J$1,J$3),0)))^($A924-$A923)</f>
        <v>45318.000864136797</v>
      </c>
      <c r="K924">
        <f>ROW()</f>
        <v>924</v>
      </c>
      <c r="L924">
        <f t="shared" si="14"/>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f>I924*$E925/$E924*(1-(I$1+I$5+IF(AND(WEEKDAY(A925)&lt;&gt;1,WEEKDAY(A925)&lt;&gt;7),IF(A925&lt;J$2,J$1,J$3),0)))^($A925-$A924)</f>
        <v>44664.345121771694</v>
      </c>
      <c r="K925">
        <f>ROW()</f>
        <v>925</v>
      </c>
      <c r="L925">
        <f t="shared" si="14"/>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f>I925*$E926/$E925*(1-(I$1+I$5+IF(AND(WEEKDAY(A926)&lt;&gt;1,WEEKDAY(A926)&lt;&gt;7),IF(A926&lt;J$2,J$1,J$3),0)))^($A926-$A925)</f>
        <v>45333.34448121571</v>
      </c>
      <c r="K926">
        <f>ROW()</f>
        <v>926</v>
      </c>
      <c r="L926">
        <f t="shared" si="14"/>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f>I926*$E927/$E926*(1-(I$1+I$5+IF(AND(WEEKDAY(A927)&lt;&gt;1,WEEKDAY(A927)&lt;&gt;7),IF(A927&lt;J$2,J$1,J$3),0)))^($A927-$A926)</f>
        <v>44097.657733636945</v>
      </c>
      <c r="K927">
        <f>ROW()</f>
        <v>927</v>
      </c>
      <c r="L927">
        <f t="shared" si="14"/>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f>I927*$E928/$E927*(1-(I$1+I$5+IF(AND(WEEKDAY(A928)&lt;&gt;1,WEEKDAY(A928)&lt;&gt;7),IF(A928&lt;J$2,J$1,J$3),0)))^($A928-$A927)</f>
        <v>45157.532193145249</v>
      </c>
      <c r="K928">
        <f>ROW()</f>
        <v>928</v>
      </c>
      <c r="L928">
        <f t="shared" si="14"/>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f>I928*$E929/$E928*(1-(I$1+I$5+IF(AND(WEEKDAY(A929)&lt;&gt;1,WEEKDAY(A929)&lt;&gt;7),IF(A929&lt;J$2,J$1,J$3),0)))^($A929-$A928)</f>
        <v>43571.516355429187</v>
      </c>
      <c r="K929">
        <f>ROW()</f>
        <v>929</v>
      </c>
      <c r="L929">
        <f t="shared" si="14"/>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f>I929*$E930/$E929*(1-(I$1+I$5+IF(AND(WEEKDAY(A930)&lt;&gt;1,WEEKDAY(A930)&lt;&gt;7),IF(A930&lt;J$2,J$1,J$3),0)))^($A930-$A929)</f>
        <v>45942.989197645249</v>
      </c>
      <c r="K930">
        <f>ROW()</f>
        <v>930</v>
      </c>
      <c r="L930">
        <f t="shared" si="14"/>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f>I930*$E931/$E930*(1-(I$1+I$5+IF(AND(WEEKDAY(A931)&lt;&gt;1,WEEKDAY(A931)&lt;&gt;7),IF(A931&lt;J$2,J$1,J$3),0)))^($A931-$A930)</f>
        <v>44873.895219815109</v>
      </c>
      <c r="K931">
        <f>ROW()</f>
        <v>931</v>
      </c>
      <c r="L931">
        <f t="shared" si="14"/>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f>I931*$E932/$E931*(1-(I$1+I$5+IF(AND(WEEKDAY(A932)&lt;&gt;1,WEEKDAY(A932)&lt;&gt;7),IF(A932&lt;J$2,J$1,J$3),0)))^($A932-$A931)</f>
        <v>41428.234206212008</v>
      </c>
      <c r="K932">
        <f>ROW()</f>
        <v>932</v>
      </c>
      <c r="L932">
        <f t="shared" si="14"/>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f>I932*$E933/$E932*(1-(I$1+I$5+IF(AND(WEEKDAY(A933)&lt;&gt;1,WEEKDAY(A933)&lt;&gt;7),IF(A933&lt;J$2,J$1,J$3),0)))^($A933-$A932)</f>
        <v>41848.285270412678</v>
      </c>
      <c r="K933">
        <f>ROW()</f>
        <v>933</v>
      </c>
      <c r="L933">
        <f t="shared" si="14"/>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f>I933*$E934/$E933*(1-(I$1+I$5+IF(AND(WEEKDAY(A934)&lt;&gt;1,WEEKDAY(A934)&lt;&gt;7),IF(A934&lt;J$2,J$1,J$3),0)))^($A934-$A933)</f>
        <v>40861.662414232473</v>
      </c>
      <c r="K934">
        <f>ROW()</f>
        <v>934</v>
      </c>
      <c r="L934">
        <f t="shared" si="14"/>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f>I934*$E935/$E934*(1-(I$1+I$5+IF(AND(WEEKDAY(A935)&lt;&gt;1,WEEKDAY(A935)&lt;&gt;7),IF(A935&lt;J$2,J$1,J$3),0)))^($A935-$A934)</f>
        <v>41082.432122594793</v>
      </c>
      <c r="K935">
        <f>ROW()</f>
        <v>935</v>
      </c>
      <c r="L935">
        <f t="shared" si="14"/>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f>I935*$E936/$E935*(1-(I$1+I$5+IF(AND(WEEKDAY(A936)&lt;&gt;1,WEEKDAY(A936)&lt;&gt;7),IF(A936&lt;J$2,J$1,J$3),0)))^($A936-$A935)</f>
        <v>41457.800449239381</v>
      </c>
      <c r="K936">
        <f>ROW()</f>
        <v>936</v>
      </c>
      <c r="L936">
        <f t="shared" si="14"/>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f>I936*$E937/$E936*(1-(I$1+I$5+IF(AND(WEEKDAY(A937)&lt;&gt;1,WEEKDAY(A937)&lt;&gt;7),IF(A937&lt;J$2,J$1,J$3),0)))^($A937-$A936)</f>
        <v>39498.295786900861</v>
      </c>
      <c r="K937">
        <f>ROW()</f>
        <v>937</v>
      </c>
      <c r="L937">
        <f t="shared" si="14"/>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f>I937*$E938/$E937*(1-(I$1+I$5+IF(AND(WEEKDAY(A938)&lt;&gt;1,WEEKDAY(A938)&lt;&gt;7),IF(A938&lt;J$2,J$1,J$3),0)))^($A938-$A937)</f>
        <v>37499.504368532362</v>
      </c>
      <c r="K938">
        <f>ROW()</f>
        <v>938</v>
      </c>
      <c r="L938">
        <f t="shared" si="14"/>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f>I938*$E939/$E938*(1-(I$1+I$5+IF(AND(WEEKDAY(A939)&lt;&gt;1,WEEKDAY(A939)&lt;&gt;7),IF(A939&lt;J$2,J$1,J$3),0)))^($A939-$A938)</f>
        <v>38029.589026179136</v>
      </c>
      <c r="K939">
        <f>ROW()</f>
        <v>939</v>
      </c>
      <c r="L939">
        <f t="shared" si="14"/>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f>I939*$E940/$E939*(1-(I$1+I$5+IF(AND(WEEKDAY(A940)&lt;&gt;1,WEEKDAY(A940)&lt;&gt;7),IF(A940&lt;J$2,J$1,J$3),0)))^($A940-$A939)</f>
        <v>37233.343863518683</v>
      </c>
      <c r="K940">
        <f>ROW()</f>
        <v>940</v>
      </c>
      <c r="L940">
        <f t="shared" si="14"/>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f>I940*$E941/$E940*(1-(I$1+I$5+IF(AND(WEEKDAY(A941)&lt;&gt;1,WEEKDAY(A941)&lt;&gt;7),IF(A941&lt;J$2,J$1,J$3),0)))^($A941-$A940)</f>
        <v>39218.79755964889</v>
      </c>
      <c r="K941">
        <f>ROW()</f>
        <v>941</v>
      </c>
      <c r="L941">
        <f t="shared" si="14"/>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f>I941*$E942/$E941*(1-(I$1+I$5+IF(AND(WEEKDAY(A942)&lt;&gt;1,WEEKDAY(A942)&lt;&gt;7),IF(A942&lt;J$2,J$1,J$3),0)))^($A942-$A941)</f>
        <v>38715.815640885579</v>
      </c>
      <c r="K942">
        <f>ROW()</f>
        <v>942</v>
      </c>
      <c r="L942">
        <f t="shared" si="14"/>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f>I942*$E943/$E942*(1-(I$1+I$5+IF(AND(WEEKDAY(A943)&lt;&gt;1,WEEKDAY(A943)&lt;&gt;7),IF(A943&lt;J$2,J$1,J$3),0)))^($A943-$A942)</f>
        <v>38910.378211168332</v>
      </c>
      <c r="K943">
        <f>ROW()</f>
        <v>943</v>
      </c>
      <c r="L943">
        <f t="shared" si="14"/>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f>I943*$E944/$E943*(1-(I$1+I$5+IF(AND(WEEKDAY(A944)&lt;&gt;1,WEEKDAY(A944)&lt;&gt;7),IF(A944&lt;J$2,J$1,J$3),0)))^($A944-$A943)</f>
        <v>40048.859089597659</v>
      </c>
      <c r="K944">
        <f>ROW()</f>
        <v>944</v>
      </c>
      <c r="L944">
        <f t="shared" si="14"/>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f>I944*$E945/$E944*(1-(I$1+I$5+IF(AND(WEEKDAY(A945)&lt;&gt;1,WEEKDAY(A945)&lt;&gt;7),IF(A945&lt;J$2,J$1,J$3),0)))^($A945-$A944)</f>
        <v>41394.621013245989</v>
      </c>
      <c r="K945">
        <f>ROW()</f>
        <v>945</v>
      </c>
      <c r="L945">
        <f t="shared" si="14"/>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f>I945*$E946/$E945*(1-(I$1+I$5+IF(AND(WEEKDAY(A946)&lt;&gt;1,WEEKDAY(A946)&lt;&gt;7),IF(A946&lt;J$2,J$1,J$3),0)))^($A946-$A945)</f>
        <v>39929.607322031356</v>
      </c>
      <c r="K946">
        <f>ROW()</f>
        <v>946</v>
      </c>
      <c r="L946">
        <f t="shared" si="14"/>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f>I946*$E947/$E946*(1-(I$1+I$5+IF(AND(WEEKDAY(A947)&lt;&gt;1,WEEKDAY(A947)&lt;&gt;7),IF(A947&lt;J$2,J$1,J$3),0)))^($A947-$A946)</f>
        <v>39684.695498493187</v>
      </c>
      <c r="K947">
        <f>ROW()</f>
        <v>947</v>
      </c>
      <c r="L947">
        <f t="shared" si="14"/>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f>I947*$E948/$E947*(1-(I$1+I$5+IF(AND(WEEKDAY(A948)&lt;&gt;1,WEEKDAY(A948)&lt;&gt;7),IF(A948&lt;J$2,J$1,J$3),0)))^($A948-$A947)</f>
        <v>39274.546459370431</v>
      </c>
      <c r="K948">
        <f>ROW()</f>
        <v>948</v>
      </c>
      <c r="L948">
        <f t="shared" si="14"/>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f>I948*$E949/$E948*(1-(I$1+I$5+IF(AND(WEEKDAY(A949)&lt;&gt;1,WEEKDAY(A949)&lt;&gt;7),IF(A949&lt;J$2,J$1,J$3),0)))^($A949-$A948)</f>
        <v>37581.190777189622</v>
      </c>
      <c r="K949">
        <f>ROW()</f>
        <v>949</v>
      </c>
      <c r="L949">
        <f t="shared" si="14"/>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f>I949*$E950/$E949*(1-(I$1+I$5+IF(AND(WEEKDAY(A950)&lt;&gt;1,WEEKDAY(A950)&lt;&gt;7),IF(A950&lt;J$2,J$1,J$3),0)))^($A950-$A949)</f>
        <v>36240.425699290477</v>
      </c>
      <c r="K950">
        <f>ROW()</f>
        <v>950</v>
      </c>
      <c r="L950">
        <f t="shared" si="14"/>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f>I950*$E951/$E950*(1-(I$1+I$5+IF(AND(WEEKDAY(A951)&lt;&gt;1,WEEKDAY(A951)&lt;&gt;7),IF(A951&lt;J$2,J$1,J$3),0)))^($A951-$A950)</f>
        <v>35978.927096819876</v>
      </c>
      <c r="K951">
        <f>ROW()</f>
        <v>951</v>
      </c>
      <c r="L951">
        <f t="shared" si="14"/>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f>I951*$E952/$E951*(1-(I$1+I$5+IF(AND(WEEKDAY(A952)&lt;&gt;1,WEEKDAY(A952)&lt;&gt;7),IF(A952&lt;J$2,J$1,J$3),0)))^($A952-$A951)</f>
        <v>37124.08624094996</v>
      </c>
      <c r="K952">
        <f>ROW()</f>
        <v>952</v>
      </c>
      <c r="L952">
        <f t="shared" si="14"/>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f>I952*$E953/$E952*(1-(I$1+I$5+IF(AND(WEEKDAY(A953)&lt;&gt;1,WEEKDAY(A953)&lt;&gt;7),IF(A953&lt;J$2,J$1,J$3),0)))^($A953-$A952)</f>
        <v>37327.581671795248</v>
      </c>
      <c r="K953">
        <f>ROW()</f>
        <v>953</v>
      </c>
      <c r="L953">
        <f t="shared" si="14"/>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f>I953*$E954/$E953*(1-(I$1+I$5+IF(AND(WEEKDAY(A954)&lt;&gt;1,WEEKDAY(A954)&lt;&gt;7),IF(A954&lt;J$2,J$1,J$3),0)))^($A954-$A953)</f>
        <v>37924.129820417817</v>
      </c>
      <c r="K954">
        <f>ROW()</f>
        <v>954</v>
      </c>
      <c r="L954">
        <f t="shared" si="14"/>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f>I954*$E955/$E954*(1-(I$1+I$5+IF(AND(WEEKDAY(A955)&lt;&gt;1,WEEKDAY(A955)&lt;&gt;7),IF(A955&lt;J$2,J$1,J$3),0)))^($A955-$A954)</f>
        <v>38796.960072941372</v>
      </c>
      <c r="K955">
        <f>ROW()</f>
        <v>955</v>
      </c>
      <c r="L955">
        <f t="shared" si="14"/>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f>I955*$E956/$E955*(1-(I$1+I$5+IF(AND(WEEKDAY(A956)&lt;&gt;1,WEEKDAY(A956)&lt;&gt;7),IF(A956&lt;J$2,J$1,J$3),0)))^($A956-$A955)</f>
        <v>38466.858743479541</v>
      </c>
      <c r="K956">
        <f>ROW()</f>
        <v>956</v>
      </c>
      <c r="L956">
        <f t="shared" si="14"/>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f>I956*$E957/$E956*(1-(I$1+I$5+IF(AND(WEEKDAY(A957)&lt;&gt;1,WEEKDAY(A957)&lt;&gt;7),IF(A957&lt;J$2,J$1,J$3),0)))^($A957-$A956)</f>
        <v>40055.745911985949</v>
      </c>
      <c r="K957">
        <f>ROW()</f>
        <v>957</v>
      </c>
      <c r="L957">
        <f t="shared" si="14"/>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f>I957*$E958/$E957*(1-(I$1+I$5+IF(AND(WEEKDAY(A958)&lt;&gt;1,WEEKDAY(A958)&lt;&gt;7),IF(A958&lt;J$2,J$1,J$3),0)))^($A958-$A957)</f>
        <v>39225.600818329396</v>
      </c>
      <c r="K958">
        <f>ROW()</f>
        <v>958</v>
      </c>
      <c r="L958">
        <f t="shared" si="14"/>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f>I958*$E959/$E958*(1-(I$1+I$5+IF(AND(WEEKDAY(A959)&lt;&gt;1,WEEKDAY(A959)&lt;&gt;7),IF(A959&lt;J$2,J$1,J$3),0)))^($A959-$A958)</f>
        <v>41139.416632342225</v>
      </c>
      <c r="K959">
        <f>ROW()</f>
        <v>959</v>
      </c>
      <c r="L959">
        <f t="shared" si="14"/>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f>I959*$E960/$E959*(1-(I$1+I$5+IF(AND(WEEKDAY(A960)&lt;&gt;1,WEEKDAY(A960)&lt;&gt;7),IF(A960&lt;J$2,J$1,J$3),0)))^($A960-$A959)</f>
        <v>40712.146087273482</v>
      </c>
      <c r="K960">
        <f>ROW()</f>
        <v>960</v>
      </c>
      <c r="L960">
        <f t="shared" si="14"/>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f>I960*$E961/$E960*(1-(I$1+I$5+IF(AND(WEEKDAY(A961)&lt;&gt;1,WEEKDAY(A961)&lt;&gt;7),IF(A961&lt;J$2,J$1,J$3),0)))^($A961-$A960)</f>
        <v>39393.664978351808</v>
      </c>
      <c r="K961">
        <f>ROW()</f>
        <v>961</v>
      </c>
      <c r="L961">
        <f t="shared" si="14"/>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f>I961*$E962/$E961*(1-(I$1+I$5+IF(AND(WEEKDAY(A962)&lt;&gt;1,WEEKDAY(A962)&lt;&gt;7),IF(A962&lt;J$2,J$1,J$3),0)))^($A962-$A961)</f>
        <v>41216.308997984757</v>
      </c>
      <c r="K962">
        <f>ROW()</f>
        <v>962</v>
      </c>
      <c r="L962">
        <f t="shared" si="14"/>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f>I962*$E963/$E962*(1-(I$1+I$5+IF(AND(WEEKDAY(A963)&lt;&gt;1,WEEKDAY(A963)&lt;&gt;7),IF(A963&lt;J$2,J$1,J$3),0)))^($A963-$A962)</f>
        <v>39452.724877303874</v>
      </c>
      <c r="K963">
        <f>ROW()</f>
        <v>963</v>
      </c>
      <c r="L963">
        <f t="shared" si="14"/>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f>I963*$E964/$E963*(1-(I$1+I$5+IF(AND(WEEKDAY(A964)&lt;&gt;1,WEEKDAY(A964)&lt;&gt;7),IF(A964&lt;J$2,J$1,J$3),0)))^($A964-$A963)</f>
        <v>39719.827233044663</v>
      </c>
      <c r="K964">
        <f>ROW()</f>
        <v>964</v>
      </c>
      <c r="L964">
        <f t="shared" si="14"/>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f>I964*$E965/$E964*(1-(I$1+I$5+IF(AND(WEEKDAY(A965)&lt;&gt;1,WEEKDAY(A965)&lt;&gt;7),IF(A965&lt;J$2,J$1,J$3),0)))^($A965-$A964)</f>
        <v>39325.276346354774</v>
      </c>
      <c r="K965">
        <f>ROW()</f>
        <v>965</v>
      </c>
      <c r="L965">
        <f t="shared" si="14"/>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f>I965*$E966/$E965*(1-(I$1+I$5+IF(AND(WEEKDAY(A966)&lt;&gt;1,WEEKDAY(A966)&lt;&gt;7),IF(A966&lt;J$2,J$1,J$3),0)))^($A966-$A965)</f>
        <v>42411.744212075981</v>
      </c>
      <c r="K966">
        <f>ROW()</f>
        <v>966</v>
      </c>
      <c r="L966">
        <f t="shared" si="14"/>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f>I966*$E967/$E966*(1-(I$1+I$5+IF(AND(WEEKDAY(A967)&lt;&gt;1,WEEKDAY(A967)&lt;&gt;7),IF(A967&lt;J$2,J$1,J$3),0)))^($A967-$A966)</f>
        <v>42809.84042660072</v>
      </c>
      <c r="K967">
        <f>ROW()</f>
        <v>967</v>
      </c>
      <c r="L967">
        <f t="shared" ref="L967:L1030" si="15">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f>I967*$E968/$E967*(1-(I$1+I$5+IF(AND(WEEKDAY(A968)&lt;&gt;1,WEEKDAY(A968)&lt;&gt;7),IF(A968&lt;J$2,J$1,J$3),0)))^($A968-$A967)</f>
        <v>43400.769765231358</v>
      </c>
      <c r="K968">
        <f>ROW()</f>
        <v>968</v>
      </c>
      <c r="L968">
        <f t="shared" si="15"/>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f>I968*$E969/$E968*(1-(I$1+I$5+IF(AND(WEEKDAY(A969)&lt;&gt;1,WEEKDAY(A969)&lt;&gt;7),IF(A969&lt;J$2,J$1,J$3),0)))^($A969-$A968)</f>
        <v>41371.158575790978</v>
      </c>
      <c r="K969">
        <f>ROW()</f>
        <v>969</v>
      </c>
      <c r="L969">
        <f t="shared" si="15"/>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f>I969*$E970/$E969*(1-(I$1+I$5+IF(AND(WEEKDAY(A970)&lt;&gt;1,WEEKDAY(A970)&lt;&gt;7),IF(A970&lt;J$2,J$1,J$3),0)))^($A970-$A969)</f>
        <v>41421.02540296752</v>
      </c>
      <c r="K970">
        <f>ROW()</f>
        <v>970</v>
      </c>
      <c r="L970">
        <f t="shared" si="15"/>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f>I970*$E971/$E970*(1-(I$1+I$5+IF(AND(WEEKDAY(A971)&lt;&gt;1,WEEKDAY(A971)&lt;&gt;7),IF(A971&lt;J$2,J$1,J$3),0)))^($A971-$A970)</f>
        <v>41987.544291897175</v>
      </c>
      <c r="K971">
        <f>ROW()</f>
        <v>971</v>
      </c>
      <c r="L971">
        <f t="shared" si="15"/>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f>I971*$E972/$E971*(1-(I$1+I$5+IF(AND(WEEKDAY(A972)&lt;&gt;1,WEEKDAY(A972)&lt;&gt;7),IF(A972&lt;J$2,J$1,J$3),0)))^($A972-$A971)</f>
        <v>41128.154055343119</v>
      </c>
      <c r="K972">
        <f>ROW()</f>
        <v>972</v>
      </c>
      <c r="L972">
        <f t="shared" si="15"/>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f>I972*$E973/$E972*(1-(I$1+I$5+IF(AND(WEEKDAY(A973)&lt;&gt;1,WEEKDAY(A973)&lt;&gt;7),IF(A973&lt;J$2,J$1,J$3),0)))^($A973-$A972)</f>
        <v>41148.644761672564</v>
      </c>
      <c r="K973">
        <f>ROW()</f>
        <v>973</v>
      </c>
      <c r="L973">
        <f t="shared" si="15"/>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f>I973*$E974/$E973*(1-(I$1+I$5+IF(AND(WEEKDAY(A974)&lt;&gt;1,WEEKDAY(A974)&lt;&gt;7),IF(A974&lt;J$2,J$1,J$3),0)))^($A974-$A973)</f>
        <v>41245.895358402602</v>
      </c>
      <c r="K974">
        <f>ROW()</f>
        <v>974</v>
      </c>
      <c r="L974">
        <f t="shared" si="15"/>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f>I974*$E975/$E974*(1-(I$1+I$5+IF(AND(WEEKDAY(A975)&lt;&gt;1,WEEKDAY(A975)&lt;&gt;7),IF(A975&lt;J$2,J$1,J$3),0)))^($A975-$A974)</f>
        <v>40628.876810877606</v>
      </c>
      <c r="K975">
        <f>ROW()</f>
        <v>975</v>
      </c>
      <c r="L975">
        <f t="shared" si="15"/>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f>I975*$E976/$E975*(1-(I$1+I$5+IF(AND(WEEKDAY(A976)&lt;&gt;1,WEEKDAY(A976)&lt;&gt;7),IF(A976&lt;J$2,J$1,J$3),0)))^($A976-$A975)</f>
        <v>39559.18890598393</v>
      </c>
      <c r="K976">
        <f>ROW()</f>
        <v>976</v>
      </c>
      <c r="L976">
        <f t="shared" si="15"/>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f>I976*$E977/$E976*(1-(I$1+I$5+IF(AND(WEEKDAY(A977)&lt;&gt;1,WEEKDAY(A977)&lt;&gt;7),IF(A977&lt;J$2,J$1,J$3),0)))^($A977-$A976)</f>
        <v>40962.729512655147</v>
      </c>
      <c r="K977">
        <f>ROW()</f>
        <v>977</v>
      </c>
      <c r="L977">
        <f t="shared" si="15"/>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f>I977*$E978/$E977*(1-(I$1+I$5+IF(AND(WEEKDAY(A978)&lt;&gt;1,WEEKDAY(A978)&lt;&gt;7),IF(A978&lt;J$2,J$1,J$3),0)))^($A978-$A977)</f>
        <v>43276.006434068091</v>
      </c>
      <c r="K978">
        <f>ROW()</f>
        <v>978</v>
      </c>
      <c r="L978">
        <f t="shared" si="15"/>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I978*$E979/$E978*(1-(I$1+I$5+IF(AND(WEEKDAY(A979)&lt;&gt;1,WEEKDAY(A979)&lt;&gt;7),IF(A979&lt;J$2,J$1,J$3),0)))^($A979-$A978)</f>
        <v>44430.691800940062</v>
      </c>
      <c r="K979">
        <f>ROW()</f>
        <v>979</v>
      </c>
      <c r="L979">
        <f t="shared" si="15"/>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f>I979*$E980/$E979*(1-(I$1+I$5+IF(AND(WEEKDAY(A980)&lt;&gt;1,WEEKDAY(A980)&lt;&gt;7),IF(A980&lt;J$2,J$1,J$3),0)))^($A980-$A979)</f>
        <v>43757.881148852553</v>
      </c>
      <c r="K980">
        <f>ROW()</f>
        <v>980</v>
      </c>
      <c r="L980">
        <f t="shared" si="15"/>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f>I980*$E981/$E980*(1-(I$1+I$5+IF(AND(WEEKDAY(A981)&lt;&gt;1,WEEKDAY(A981)&lt;&gt;7),IF(A981&lt;J$2,J$1,J$3),0)))^($A981-$A980)</f>
        <v>44534.719241926068</v>
      </c>
      <c r="K981">
        <f>ROW()</f>
        <v>981</v>
      </c>
      <c r="L981">
        <f t="shared" si="15"/>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f>I981*$E982/$E981*(1-(I$1+I$5+IF(AND(WEEKDAY(A982)&lt;&gt;1,WEEKDAY(A982)&lt;&gt;7),IF(A982&lt;J$2,J$1,J$3),0)))^($A982-$A981)</f>
        <v>43528.37403037613</v>
      </c>
      <c r="K982">
        <f>ROW()</f>
        <v>982</v>
      </c>
      <c r="L982">
        <f t="shared" si="15"/>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f>I982*$E983/$E982*(1-(I$1+I$5+IF(AND(WEEKDAY(A983)&lt;&gt;1,WEEKDAY(A983)&lt;&gt;7),IF(A983&lt;J$2,J$1,J$3),0)))^($A983-$A982)</f>
        <v>42959.863646707614</v>
      </c>
      <c r="K983">
        <f>ROW()</f>
        <v>983</v>
      </c>
      <c r="L983">
        <f t="shared" si="15"/>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f>I983*$E984/$E983*(1-(I$1+I$5+IF(AND(WEEKDAY(A984)&lt;&gt;1,WEEKDAY(A984)&lt;&gt;7),IF(A984&lt;J$2,J$1,J$3),0)))^($A984-$A983)</f>
        <v>41465.294271534869</v>
      </c>
      <c r="K984">
        <f>ROW()</f>
        <v>984</v>
      </c>
      <c r="L984">
        <f t="shared" si="15"/>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f>I984*$E985/$E984*(1-(I$1+I$5+IF(AND(WEEKDAY(A985)&lt;&gt;1,WEEKDAY(A985)&lt;&gt;7),IF(A985&lt;J$2,J$1,J$3),0)))^($A985-$A984)</f>
        <v>42044.97578259858</v>
      </c>
      <c r="K985">
        <f>ROW()</f>
        <v>985</v>
      </c>
      <c r="L985">
        <f t="shared" si="15"/>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f>I985*$E986/$E985*(1-(I$1+I$5+IF(AND(WEEKDAY(A986)&lt;&gt;1,WEEKDAY(A986)&lt;&gt;7),IF(A986&lt;J$2,J$1,J$3),0)))^($A986-$A985)</f>
        <v>41645.270913148714</v>
      </c>
      <c r="K986">
        <f>ROW()</f>
        <v>986</v>
      </c>
      <c r="L986">
        <f t="shared" si="15"/>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f>I986*$E987/$E986*(1-(I$1+I$5+IF(AND(WEEKDAY(A987)&lt;&gt;1,WEEKDAY(A987)&lt;&gt;7),IF(A987&lt;J$2,J$1,J$3),0)))^($A987-$A986)</f>
        <v>41126.594842741302</v>
      </c>
      <c r="K987">
        <f>ROW()</f>
        <v>987</v>
      </c>
      <c r="L987">
        <f t="shared" si="15"/>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f>I987*$E988/$E987*(1-(I$1+I$5+IF(AND(WEEKDAY(A988)&lt;&gt;1,WEEKDAY(A988)&lt;&gt;7),IF(A988&lt;J$2,J$1,J$3),0)))^($A988-$A987)</f>
        <v>40858.58473846539</v>
      </c>
      <c r="K988">
        <f>ROW()</f>
        <v>988</v>
      </c>
      <c r="L988">
        <f t="shared" si="15"/>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f>I988*$E989/$E988*(1-(I$1+I$5+IF(AND(WEEKDAY(A989)&lt;&gt;1,WEEKDAY(A989)&lt;&gt;7),IF(A989&lt;J$2,J$1,J$3),0)))^($A989-$A988)</f>
        <v>40819.942118092178</v>
      </c>
      <c r="K989">
        <f>ROW()</f>
        <v>989</v>
      </c>
      <c r="L989">
        <f t="shared" si="15"/>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f>I989*$E990/$E989*(1-(I$1+I$5+IF(AND(WEEKDAY(A990)&lt;&gt;1,WEEKDAY(A990)&lt;&gt;7),IF(A990&lt;J$2,J$1,J$3),0)))^($A990-$A989)</f>
        <v>39919.683553783456</v>
      </c>
      <c r="K990">
        <f>ROW()</f>
        <v>990</v>
      </c>
      <c r="L990">
        <f t="shared" si="15"/>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f>I990*$E991/$E990*(1-(I$1+I$5+IF(AND(WEEKDAY(A991)&lt;&gt;1,WEEKDAY(A991)&lt;&gt;7),IF(A991&lt;J$2,J$1,J$3),0)))^($A991-$A990)</f>
        <v>38856.615547648318</v>
      </c>
      <c r="K991">
        <f>ROW()</f>
        <v>991</v>
      </c>
      <c r="L991">
        <f t="shared" si="15"/>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f>I991*$E992/$E991*(1-(I$1+I$5+IF(AND(WEEKDAY(A992)&lt;&gt;1,WEEKDAY(A992)&lt;&gt;7),IF(A992&lt;J$2,J$1,J$3),0)))^($A992-$A991)</f>
        <v>38231.876410932018</v>
      </c>
      <c r="K992">
        <f>ROW()</f>
        <v>992</v>
      </c>
      <c r="L992">
        <f t="shared" si="15"/>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f>I992*$E993/$E992*(1-(I$1+I$5+IF(AND(WEEKDAY(A993)&lt;&gt;1,WEEKDAY(A993)&lt;&gt;7),IF(A993&lt;J$2,J$1,J$3),0)))^($A993-$A992)</f>
        <v>38549.153560991952</v>
      </c>
      <c r="K993">
        <f>ROW()</f>
        <v>993</v>
      </c>
      <c r="L993">
        <f t="shared" si="15"/>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f>I993*$E994/$E993*(1-(I$1+I$5+IF(AND(WEEKDAY(A994)&lt;&gt;1,WEEKDAY(A994)&lt;&gt;7),IF(A994&lt;J$2,J$1,J$3),0)))^($A994-$A993)</f>
        <v>39642.399722560876</v>
      </c>
      <c r="K994">
        <f>ROW()</f>
        <v>994</v>
      </c>
      <c r="L994">
        <f t="shared" si="15"/>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f>I994*$E995/$E994*(1-(I$1+I$5+IF(AND(WEEKDAY(A995)&lt;&gt;1,WEEKDAY(A995)&lt;&gt;7),IF(A995&lt;J$2,J$1,J$3),0)))^($A995-$A994)</f>
        <v>41914.570477921428</v>
      </c>
      <c r="K995">
        <f>ROW()</f>
        <v>995</v>
      </c>
      <c r="L995">
        <f t="shared" si="15"/>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f>I995*$E996/$E995*(1-(I$1+I$5+IF(AND(WEEKDAY(A996)&lt;&gt;1,WEEKDAY(A996)&lt;&gt;7),IF(A996&lt;J$2,J$1,J$3),0)))^($A996-$A995)</f>
        <v>41890.396361451749</v>
      </c>
      <c r="K996">
        <f>ROW()</f>
        <v>996</v>
      </c>
      <c r="L996">
        <f t="shared" si="15"/>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f>I996*$E997/$E996*(1-(I$1+I$5+IF(AND(WEEKDAY(A997)&lt;&gt;1,WEEKDAY(A997)&lt;&gt;7),IF(A997&lt;J$2,J$1,J$3),0)))^($A997-$A996)</f>
        <v>41170.559272542792</v>
      </c>
      <c r="K997">
        <f>ROW()</f>
        <v>997</v>
      </c>
      <c r="L997">
        <f t="shared" si="15"/>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f>I997*$E998/$E997*(1-(I$1+I$5+IF(AND(WEEKDAY(A998)&lt;&gt;1,WEEKDAY(A998)&lt;&gt;7),IF(A998&lt;J$2,J$1,J$3),0)))^($A998-$A997)</f>
        <v>40148.684691729824</v>
      </c>
      <c r="K998">
        <f>ROW()</f>
        <v>998</v>
      </c>
      <c r="L998">
        <f t="shared" si="15"/>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f>I998*$E999/$E998*(1-(I$1+I$5+IF(AND(WEEKDAY(A999)&lt;&gt;1,WEEKDAY(A999)&lt;&gt;7),IF(A999&lt;J$2,J$1,J$3),0)))^($A999-$A998)</f>
        <v>42937.170113008367</v>
      </c>
      <c r="K999">
        <f>ROW()</f>
        <v>999</v>
      </c>
      <c r="L999">
        <f t="shared" si="15"/>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f>I999*$E1000/$E999*(1-(I$1+I$5+IF(AND(WEEKDAY(A1000)&lt;&gt;1,WEEKDAY(A1000)&lt;&gt;7),IF(A1000&lt;J$2,J$1,J$3),0)))^($A1000-$A999)</f>
        <v>42908.575504586624</v>
      </c>
      <c r="K1000">
        <f>ROW()</f>
        <v>1000</v>
      </c>
      <c r="L1000">
        <f t="shared" si="15"/>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f>I1000*$E1001/$E1000*(1-(I$1+I$5+IF(AND(WEEKDAY(A1001)&lt;&gt;1,WEEKDAY(A1001)&lt;&gt;7),IF(A1001&lt;J$2,J$1,J$3),0)))^($A1001-$A1000)</f>
        <v>44128.448620778545</v>
      </c>
      <c r="K1001">
        <f>ROW()</f>
        <v>1001</v>
      </c>
      <c r="L1001">
        <f t="shared" si="15"/>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f>I1001*$E1002/$E1001*(1-(I$1+I$5+IF(AND(WEEKDAY(A1002)&lt;&gt;1,WEEKDAY(A1002)&lt;&gt;7),IF(A1002&lt;J$2,J$1,J$3),0)))^($A1002-$A1001)</f>
        <v>41657.427301855576</v>
      </c>
      <c r="K1002">
        <f>ROW()</f>
        <v>1002</v>
      </c>
      <c r="L1002">
        <f t="shared" si="15"/>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I1002*$E1003/$E1002*(1-(I$1+I$5+IF(AND(WEEKDAY(A1003)&lt;&gt;1,WEEKDAY(A1003)&lt;&gt;7),IF(A1003&lt;J$2,J$1,J$3),0)))^($A1003-$A1002)</f>
        <v>42882.375839665212</v>
      </c>
      <c r="K1003">
        <f>ROW()</f>
        <v>1003</v>
      </c>
      <c r="L1003">
        <f t="shared" si="15"/>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f>I1003*$E1004/$E1003*(1-(I$1+I$5+IF(AND(WEEKDAY(A1004)&lt;&gt;1,WEEKDAY(A1004)&lt;&gt;7),IF(A1004&lt;J$2,J$1,J$3),0)))^($A1004-$A1003)</f>
        <v>43031.584000398208</v>
      </c>
      <c r="K1004">
        <f>ROW()</f>
        <v>1004</v>
      </c>
      <c r="L1004">
        <f t="shared" si="15"/>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f>I1004*$E1005/$E1004*(1-(I$1+I$5+IF(AND(WEEKDAY(A1005)&lt;&gt;1,WEEKDAY(A1005)&lt;&gt;7),IF(A1005&lt;J$2,J$1,J$3),0)))^($A1005-$A1004)</f>
        <v>45600.275857817949</v>
      </c>
      <c r="K1005">
        <f>ROW()</f>
        <v>1005</v>
      </c>
      <c r="L1005">
        <f t="shared" si="15"/>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I1005*$E1006/$E1005*(1-(I$1+I$5+IF(AND(WEEKDAY(A1006)&lt;&gt;1,WEEKDAY(A1006)&lt;&gt;7),IF(A1006&lt;J$2,J$1,J$3),0)))^($A1006-$A1005)</f>
        <v>45859.305013934296</v>
      </c>
      <c r="K1006">
        <f>ROW()</f>
        <v>1006</v>
      </c>
      <c r="L1006">
        <f t="shared" si="15"/>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f>I1006*$E1007/$E1006*(1-(I$1+I$5+IF(AND(WEEKDAY(A1007)&lt;&gt;1,WEEKDAY(A1007)&lt;&gt;7),IF(A1007&lt;J$2,J$1,J$3),0)))^($A1007-$A1006)</f>
        <v>41936.907124145444</v>
      </c>
      <c r="K1007">
        <f>ROW()</f>
        <v>1007</v>
      </c>
      <c r="L1007">
        <f t="shared" si="15"/>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f>I1007*$E1008/$E1007*(1-(I$1+I$5+IF(AND(WEEKDAY(A1008)&lt;&gt;1,WEEKDAY(A1008)&lt;&gt;7),IF(A1008&lt;J$2,J$1,J$3),0)))^($A1008-$A1007)</f>
        <v>43872.42657734824</v>
      </c>
      <c r="K1008">
        <f>ROW()</f>
        <v>1008</v>
      </c>
      <c r="L1008">
        <f t="shared" si="15"/>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f>I1008*$E1009/$E1008*(1-(I$1+I$5+IF(AND(WEEKDAY(A1009)&lt;&gt;1,WEEKDAY(A1009)&lt;&gt;7),IF(A1009&lt;J$2,J$1,J$3),0)))^($A1009-$A1008)</f>
        <v>43210.451637834005</v>
      </c>
      <c r="K1009">
        <f>ROW()</f>
        <v>1009</v>
      </c>
      <c r="L1009">
        <f t="shared" si="15"/>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f>I1009*$E1010/$E1009*(1-(I$1+I$5+IF(AND(WEEKDAY(A1010)&lt;&gt;1,WEEKDAY(A1010)&lt;&gt;7),IF(A1010&lt;J$2,J$1,J$3),0)))^($A1010-$A1009)</f>
        <v>42208.939642642879</v>
      </c>
      <c r="K1010">
        <f>ROW()</f>
        <v>1010</v>
      </c>
      <c r="L1010">
        <f t="shared" si="15"/>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f>I1010*$E1011/$E1010*(1-(I$1+I$5+IF(AND(WEEKDAY(A1011)&lt;&gt;1,WEEKDAY(A1011)&lt;&gt;7),IF(A1011&lt;J$2,J$1,J$3),0)))^($A1011-$A1010)</f>
        <v>42207.725412872336</v>
      </c>
      <c r="K1011">
        <f>ROW()</f>
        <v>1011</v>
      </c>
      <c r="L1011">
        <f t="shared" si="15"/>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I1011*$E1012/$E1011*(1-(I$1+I$5+IF(AND(WEEKDAY(A1012)&lt;&gt;1,WEEKDAY(A1012)&lt;&gt;7),IF(A1012&lt;J$2,J$1,J$3),0)))^($A1012-$A1011)</f>
        <v>43159.437430684346</v>
      </c>
      <c r="K1012">
        <f>ROW()</f>
        <v>1012</v>
      </c>
      <c r="L1012">
        <f t="shared" si="15"/>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f>I1012*$E1013/$E1012*(1-(I$1+I$5+IF(AND(WEEKDAY(A1013)&lt;&gt;1,WEEKDAY(A1013)&lt;&gt;7),IF(A1013&lt;J$2,J$1,J$3),0)))^($A1013-$A1012)</f>
        <v>42849.501077941393</v>
      </c>
      <c r="K1013">
        <f>ROW()</f>
        <v>1013</v>
      </c>
      <c r="L1013">
        <f t="shared" si="15"/>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f>I1013*$E1014/$E1013*(1-(I$1+I$5+IF(AND(WEEKDAY(A1014)&lt;&gt;1,WEEKDAY(A1014)&lt;&gt;7),IF(A1014&lt;J$2,J$1,J$3),0)))^($A1014-$A1013)</f>
        <v>42870.325234840253</v>
      </c>
      <c r="K1014">
        <f>ROW()</f>
        <v>1014</v>
      </c>
      <c r="L1014">
        <f t="shared" si="15"/>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f>I1014*$E1015/$E1014*(1-(I$1+I$5+IF(AND(WEEKDAY(A1015)&lt;&gt;1,WEEKDAY(A1015)&lt;&gt;7),IF(A1015&lt;J$2,J$1,J$3),0)))^($A1015-$A1014)</f>
        <v>42093.833924707993</v>
      </c>
      <c r="K1015">
        <f>ROW()</f>
        <v>1015</v>
      </c>
      <c r="L1015">
        <f t="shared" si="15"/>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f>I1015*$E1016/$E1015*(1-(I$1+I$5+IF(AND(WEEKDAY(A1016)&lt;&gt;1,WEEKDAY(A1016)&lt;&gt;7),IF(A1016&lt;J$2,J$1,J$3),0)))^($A1016-$A1015)</f>
        <v>39234.787853041904</v>
      </c>
      <c r="K1016">
        <f>ROW()</f>
        <v>1016</v>
      </c>
      <c r="L1016">
        <f t="shared" si="15"/>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f>I1016*$E1017/$E1016*(1-(I$1+I$5+IF(AND(WEEKDAY(A1017)&lt;&gt;1,WEEKDAY(A1017)&lt;&gt;7),IF(A1017&lt;J$2,J$1,J$3),0)))^($A1017-$A1016)</f>
        <v>39912.304344260891</v>
      </c>
      <c r="K1017">
        <f>ROW()</f>
        <v>1017</v>
      </c>
      <c r="L1017">
        <f t="shared" si="15"/>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f>I1017*$E1018/$E1017*(1-(I$1+I$5+IF(AND(WEEKDAY(A1018)&lt;&gt;1,WEEKDAY(A1018)&lt;&gt;7),IF(A1018&lt;J$2,J$1,J$3),0)))^($A1018-$A1017)</f>
        <v>39553.521606839451</v>
      </c>
      <c r="K1018">
        <f>ROW()</f>
        <v>1018</v>
      </c>
      <c r="L1018">
        <f t="shared" si="15"/>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f>I1018*$E1019/$E1018*(1-(I$1+I$5+IF(AND(WEEKDAY(A1019)&lt;&gt;1,WEEKDAY(A1019)&lt;&gt;7),IF(A1019&lt;J$2,J$1,J$3),0)))^($A1019-$A1018)</f>
        <v>39352.300752659896</v>
      </c>
      <c r="K1019">
        <f>ROW()</f>
        <v>1019</v>
      </c>
      <c r="L1019">
        <f t="shared" si="15"/>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f>I1019*$E1020/$E1019*(1-(I$1+I$5+IF(AND(WEEKDAY(A1020)&lt;&gt;1,WEEKDAY(A1020)&lt;&gt;7),IF(A1020&lt;J$2,J$1,J$3),0)))^($A1020-$A1019)</f>
        <v>38091.243455819327</v>
      </c>
      <c r="K1020">
        <f>ROW()</f>
        <v>1020</v>
      </c>
      <c r="L1020">
        <f t="shared" si="15"/>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f>I1020*$E1021/$E1020*(1-(I$1+I$5+IF(AND(WEEKDAY(A1021)&lt;&gt;1,WEEKDAY(A1021)&lt;&gt;7),IF(A1021&lt;J$2,J$1,J$3),0)))^($A1021-$A1020)</f>
        <v>37887.703923469642</v>
      </c>
      <c r="K1021">
        <f>ROW()</f>
        <v>1021</v>
      </c>
      <c r="L1021">
        <f t="shared" si="15"/>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f>I1021*$E1022/$E1021*(1-(I$1+I$5+IF(AND(WEEKDAY(A1022)&lt;&gt;1,WEEKDAY(A1022)&lt;&gt;7),IF(A1022&lt;J$2,J$1,J$3),0)))^($A1022-$A1021)</f>
        <v>38834.44992021253</v>
      </c>
      <c r="K1022">
        <f>ROW()</f>
        <v>1022</v>
      </c>
      <c r="L1022">
        <f t="shared" si="15"/>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f>I1022*$E1023/$E1022*(1-(I$1+I$5+IF(AND(WEEKDAY(A1023)&lt;&gt;1,WEEKDAY(A1023)&lt;&gt;7),IF(A1023&lt;J$2,J$1,J$3),0)))^($A1023-$A1022)</f>
        <v>38158.546904860625</v>
      </c>
      <c r="K1023">
        <f>ROW()</f>
        <v>1023</v>
      </c>
      <c r="L1023">
        <f t="shared" si="15"/>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f>I1023*$E1024/$E1023*(1-(I$1+I$5+IF(AND(WEEKDAY(A1024)&lt;&gt;1,WEEKDAY(A1024)&lt;&gt;7),IF(A1024&lt;J$2,J$1,J$3),0)))^($A1024-$A1023)</f>
        <v>39289.26331889764</v>
      </c>
      <c r="K1024">
        <f>ROW()</f>
        <v>1024</v>
      </c>
      <c r="L1024">
        <f t="shared" si="15"/>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f>I1024*$E1025/$E1024*(1-(I$1+I$5+IF(AND(WEEKDAY(A1025)&lt;&gt;1,WEEKDAY(A1025)&lt;&gt;7),IF(A1025&lt;J$2,J$1,J$3),0)))^($A1025-$A1024)</f>
        <v>39132.882009136847</v>
      </c>
      <c r="K1025">
        <f>ROW()</f>
        <v>1025</v>
      </c>
      <c r="L1025">
        <f t="shared" si="15"/>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f>I1025*$E1026/$E1025*(1-(I$1+I$5+IF(AND(WEEKDAY(A1026)&lt;&gt;1,WEEKDAY(A1026)&lt;&gt;7),IF(A1026&lt;J$2,J$1,J$3),0)))^($A1026-$A1025)</f>
        <v>38349.418324492508</v>
      </c>
      <c r="K1026">
        <f>ROW()</f>
        <v>1026</v>
      </c>
      <c r="L1026">
        <f t="shared" si="15"/>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f>I1026*$E1027/$E1026*(1-(I$1+I$5+IF(AND(WEEKDAY(A1027)&lt;&gt;1,WEEKDAY(A1027)&lt;&gt;7),IF(A1027&lt;J$2,J$1,J$3),0)))^($A1027-$A1026)</f>
        <v>36070.354439263363</v>
      </c>
      <c r="K1027">
        <f>ROW()</f>
        <v>1027</v>
      </c>
      <c r="L1027">
        <f t="shared" si="15"/>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f>I1027*$E1028/$E1027*(1-(I$1+I$5+IF(AND(WEEKDAY(A1028)&lt;&gt;1,WEEKDAY(A1028)&lt;&gt;7),IF(A1028&lt;J$2,J$1,J$3),0)))^($A1028-$A1027)</f>
        <v>36194.936709773669</v>
      </c>
      <c r="K1028">
        <f>ROW()</f>
        <v>1028</v>
      </c>
      <c r="L1028">
        <f t="shared" si="15"/>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f>I1028*$E1029/$E1028*(1-(I$1+I$5+IF(AND(WEEKDAY(A1029)&lt;&gt;1,WEEKDAY(A1029)&lt;&gt;7),IF(A1029&lt;J$2,J$1,J$3),0)))^($A1029-$A1028)</f>
        <v>34906.880135337306</v>
      </c>
      <c r="K1029">
        <f>ROW()</f>
        <v>1029</v>
      </c>
      <c r="L1029">
        <f t="shared" si="15"/>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f>I1029*$E1030/$E1029*(1-(I$1+I$5+IF(AND(WEEKDAY(A1030)&lt;&gt;1,WEEKDAY(A1030)&lt;&gt;7),IF(A1030&lt;J$2,J$1,J$3),0)))^($A1030-$A1029)</f>
        <v>34440.714685827916</v>
      </c>
      <c r="K1030">
        <f>ROW()</f>
        <v>1030</v>
      </c>
      <c r="L1030">
        <f t="shared" si="15"/>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f>I1030*$E1031/$E1030*(1-(I$1+I$5+IF(AND(WEEKDAY(A1031)&lt;&gt;1,WEEKDAY(A1031)&lt;&gt;7),IF(A1031&lt;J$2,J$1,J$3),0)))^($A1031-$A1030)</f>
        <v>34723.989046789153</v>
      </c>
      <c r="K1031">
        <f>ROW()</f>
        <v>1031</v>
      </c>
      <c r="L1031">
        <f t="shared" ref="L1031:L1094" si="16">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f>I1031*$E1032/$E1031*(1-(I$1+I$5+IF(AND(WEEKDAY(A1032)&lt;&gt;1,WEEKDAY(A1032)&lt;&gt;7),IF(A1032&lt;J$2,J$1,J$3),0)))^($A1032-$A1031)</f>
        <v>34357.057569824523</v>
      </c>
      <c r="K1032">
        <f>ROW()</f>
        <v>1032</v>
      </c>
      <c r="L1032">
        <f t="shared" si="16"/>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f>I1032*$E1033/$E1032*(1-(I$1+I$5+IF(AND(WEEKDAY(A1033)&lt;&gt;1,WEEKDAY(A1033)&lt;&gt;7),IF(A1033&lt;J$2,J$1,J$3),0)))^($A1033-$A1032)</f>
        <v>33473.107999076608</v>
      </c>
      <c r="K1033">
        <f>ROW()</f>
        <v>1033</v>
      </c>
      <c r="L1033">
        <f t="shared" si="16"/>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f>I1033*$E1034/$E1033*(1-(I$1+I$5+IF(AND(WEEKDAY(A1034)&lt;&gt;1,WEEKDAY(A1034)&lt;&gt;7),IF(A1034&lt;J$2,J$1,J$3),0)))^($A1034-$A1033)</f>
        <v>32634.235543741754</v>
      </c>
      <c r="K1034">
        <f>ROW()</f>
        <v>1034</v>
      </c>
      <c r="L1034">
        <f t="shared" si="16"/>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f>I1034*$E1035/$E1034*(1-(I$1+I$5+IF(AND(WEEKDAY(A1035)&lt;&gt;1,WEEKDAY(A1035)&lt;&gt;7),IF(A1035&lt;J$2,J$1,J$3),0)))^($A1035-$A1034)</f>
        <v>32377.912984694296</v>
      </c>
      <c r="K1035">
        <f>ROW()</f>
        <v>1035</v>
      </c>
      <c r="L1035">
        <f t="shared" si="16"/>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f>I1035*$E1036/$E1035*(1-(I$1+I$5+IF(AND(WEEKDAY(A1036)&lt;&gt;1,WEEKDAY(A1036)&lt;&gt;7),IF(A1036&lt;J$2,J$1,J$3),0)))^($A1036-$A1035)</f>
        <v>32791.172090282613</v>
      </c>
      <c r="K1036">
        <f>ROW()</f>
        <v>1036</v>
      </c>
      <c r="L1036">
        <f t="shared" si="16"/>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f>I1036*$E1037/$E1036*(1-(I$1+I$5+IF(AND(WEEKDAY(A1037)&lt;&gt;1,WEEKDAY(A1037)&lt;&gt;7),IF(A1037&lt;J$2,J$1,J$3),0)))^($A1037-$A1036)</f>
        <v>33532.283852301305</v>
      </c>
      <c r="K1037">
        <f>ROW()</f>
        <v>1037</v>
      </c>
      <c r="L1037">
        <f t="shared" si="16"/>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f>I1037*$E1038/$E1037*(1-(I$1+I$5+IF(AND(WEEKDAY(A1038)&lt;&gt;1,WEEKDAY(A1038)&lt;&gt;7),IF(A1038&lt;J$2,J$1,J$3),0)))^($A1038-$A1037)</f>
        <v>31522.167435080362</v>
      </c>
      <c r="K1038">
        <f>ROW()</f>
        <v>1038</v>
      </c>
      <c r="L1038">
        <f t="shared" si="16"/>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f>I1038*$E1039/$E1038*(1-(I$1+I$5+IF(AND(WEEKDAY(A1039)&lt;&gt;1,WEEKDAY(A1039)&lt;&gt;7),IF(A1039&lt;J$2,J$1,J$3),0)))^($A1039-$A1038)</f>
        <v>31122.899555692486</v>
      </c>
      <c r="K1039">
        <f>ROW()</f>
        <v>1039</v>
      </c>
      <c r="L1039">
        <f t="shared" si="16"/>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f>I1039*$E1040/$E1039*(1-(I$1+I$5+IF(AND(WEEKDAY(A1040)&lt;&gt;1,WEEKDAY(A1040)&lt;&gt;7),IF(A1040&lt;J$2,J$1,J$3),0)))^($A1040-$A1039)</f>
        <v>31431.3452749264</v>
      </c>
      <c r="K1040">
        <f>ROW()</f>
        <v>1040</v>
      </c>
      <c r="L1040">
        <f t="shared" si="16"/>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f>I1040*$E1041/$E1040*(1-(I$1+I$5+IF(AND(WEEKDAY(A1041)&lt;&gt;1,WEEKDAY(A1041)&lt;&gt;7),IF(A1041&lt;J$2,J$1,J$3),0)))^($A1041-$A1040)</f>
        <v>30211.889562636305</v>
      </c>
      <c r="K1041">
        <f>ROW()</f>
        <v>1041</v>
      </c>
      <c r="L1041">
        <f t="shared" si="16"/>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f>I1041*$E1042/$E1041*(1-(I$1+I$5+IF(AND(WEEKDAY(A1042)&lt;&gt;1,WEEKDAY(A1042)&lt;&gt;7),IF(A1042&lt;J$2,J$1,J$3),0)))^($A1042-$A1041)</f>
        <v>31626.106528269655</v>
      </c>
      <c r="K1042">
        <f>ROW()</f>
        <v>1042</v>
      </c>
      <c r="L1042">
        <f t="shared" si="16"/>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f>I1042*$E1043/$E1042*(1-(I$1+I$5+IF(AND(WEEKDAY(A1043)&lt;&gt;1,WEEKDAY(A1043)&lt;&gt;7),IF(A1043&lt;J$2,J$1,J$3),0)))^($A1043-$A1042)</f>
        <v>31647.847280509621</v>
      </c>
      <c r="K1043">
        <f>ROW()</f>
        <v>1043</v>
      </c>
      <c r="L1043">
        <f t="shared" si="16"/>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f>I1043*$E1044/$E1043*(1-(I$1+I$5+IF(AND(WEEKDAY(A1044)&lt;&gt;1,WEEKDAY(A1044)&lt;&gt;7),IF(A1044&lt;J$2,J$1,J$3),0)))^($A1044-$A1043)</f>
        <v>31937.40594096353</v>
      </c>
      <c r="K1044">
        <f>ROW()</f>
        <v>1044</v>
      </c>
      <c r="L1044">
        <f t="shared" si="16"/>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f>I1044*$E1045/$E1044*(1-(I$1+I$5+IF(AND(WEEKDAY(A1045)&lt;&gt;1,WEEKDAY(A1045)&lt;&gt;7),IF(A1045&lt;J$2,J$1,J$3),0)))^($A1045-$A1044)</f>
        <v>30861.606509713387</v>
      </c>
      <c r="K1045">
        <f>ROW()</f>
        <v>1045</v>
      </c>
      <c r="L1045">
        <f t="shared" si="16"/>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f>I1045*$E1046/$E1045*(1-(I$1+I$5+IF(AND(WEEKDAY(A1046)&lt;&gt;1,WEEKDAY(A1046)&lt;&gt;7),IF(A1046&lt;J$2,J$1,J$3),0)))^($A1046-$A1045)</f>
        <v>30727.392530211528</v>
      </c>
      <c r="K1046">
        <f>ROW()</f>
        <v>1046</v>
      </c>
      <c r="L1046">
        <f t="shared" si="16"/>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f>I1046*$E1047/$E1046*(1-(I$1+I$5+IF(AND(WEEKDAY(A1047)&lt;&gt;1,WEEKDAY(A1047)&lt;&gt;7),IF(A1047&lt;J$2,J$1,J$3),0)))^($A1047-$A1046)</f>
        <v>30050.535693120353</v>
      </c>
      <c r="K1047">
        <f>ROW()</f>
        <v>1047</v>
      </c>
      <c r="L1047">
        <f t="shared" si="16"/>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f>I1047*$E1048/$E1047*(1-(I$1+I$5+IF(AND(WEEKDAY(A1048)&lt;&gt;1,WEEKDAY(A1048)&lt;&gt;7),IF(A1048&lt;J$2,J$1,J$3),0)))^($A1048-$A1047)</f>
        <v>29285.083774460069</v>
      </c>
      <c r="K1048">
        <f>ROW()</f>
        <v>1048</v>
      </c>
      <c r="L1048">
        <f t="shared" si="16"/>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f>I1048*$E1049/$E1048*(1-(I$1+I$5+IF(AND(WEEKDAY(A1049)&lt;&gt;1,WEEKDAY(A1049)&lt;&gt;7),IF(A1049&lt;J$2,J$1,J$3),0)))^($A1049-$A1048)</f>
        <v>29576.097623369526</v>
      </c>
      <c r="K1049">
        <f>ROW()</f>
        <v>1049</v>
      </c>
      <c r="L1049">
        <f t="shared" si="16"/>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f>I1049*$E1050/$E1049*(1-(I$1+I$5+IF(AND(WEEKDAY(A1050)&lt;&gt;1,WEEKDAY(A1050)&lt;&gt;7),IF(A1050&lt;J$2,J$1,J$3),0)))^($A1050-$A1049)</f>
        <v>28993.393715142553</v>
      </c>
      <c r="K1050">
        <f>ROW()</f>
        <v>1050</v>
      </c>
      <c r="L1050">
        <f t="shared" si="16"/>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f>I1050*$E1051/$E1050*(1-(I$1+I$5+IF(AND(WEEKDAY(A1051)&lt;&gt;1,WEEKDAY(A1051)&lt;&gt;7),IF(A1051&lt;J$2,J$1,J$3),0)))^($A1051-$A1050)</f>
        <v>30538.223352536002</v>
      </c>
      <c r="K1051">
        <f>ROW()</f>
        <v>1051</v>
      </c>
      <c r="L1051">
        <f t="shared" si="16"/>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f>I1051*$E1052/$E1051*(1-(I$1+I$5+IF(AND(WEEKDAY(A1052)&lt;&gt;1,WEEKDAY(A1052)&lt;&gt;7),IF(A1052&lt;J$2,J$1,J$3),0)))^($A1052-$A1051)</f>
        <v>32473.430557899679</v>
      </c>
      <c r="K1052">
        <f>ROW()</f>
        <v>1052</v>
      </c>
      <c r="L1052">
        <f t="shared" si="16"/>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f>I1052*$E1053/$E1052*(1-(I$1+I$5+IF(AND(WEEKDAY(A1053)&lt;&gt;1,WEEKDAY(A1053)&lt;&gt;7),IF(A1053&lt;J$2,J$1,J$3),0)))^($A1053-$A1052)</f>
        <v>31889.358261593228</v>
      </c>
      <c r="K1053">
        <f>ROW()</f>
        <v>1053</v>
      </c>
      <c r="L1053">
        <f t="shared" si="16"/>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f>I1053*$E1054/$E1053*(1-(I$1+I$5+IF(AND(WEEKDAY(A1054)&lt;&gt;1,WEEKDAY(A1054)&lt;&gt;7),IF(A1054&lt;J$2,J$1,J$3),0)))^($A1054-$A1053)</f>
        <v>32625.990780943139</v>
      </c>
      <c r="K1054">
        <f>ROW()</f>
        <v>1054</v>
      </c>
      <c r="L1054">
        <f t="shared" si="16"/>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f>I1054*$E1055/$E1054*(1-(I$1+I$5+IF(AND(WEEKDAY(A1055)&lt;&gt;1,WEEKDAY(A1055)&lt;&gt;7),IF(A1055&lt;J$2,J$1,J$3),0)))^($A1055-$A1054)</f>
        <v>31641.587502901151</v>
      </c>
      <c r="K1055">
        <f>ROW()</f>
        <v>1055</v>
      </c>
      <c r="L1055">
        <f t="shared" si="16"/>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f>I1055*$E1056/$E1055*(1-(I$1+I$5+IF(AND(WEEKDAY(A1056)&lt;&gt;1,WEEKDAY(A1056)&lt;&gt;7),IF(A1056&lt;J$2,J$1,J$3),0)))^($A1056-$A1055)</f>
        <v>31322.106448274608</v>
      </c>
      <c r="K1056">
        <f>ROW()</f>
        <v>1056</v>
      </c>
      <c r="L1056">
        <f t="shared" si="16"/>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f>I1056*$E1057/$E1056*(1-(I$1+I$5+IF(AND(WEEKDAY(A1057)&lt;&gt;1,WEEKDAY(A1057)&lt;&gt;7),IF(A1057&lt;J$2,J$1,J$3),0)))^($A1057-$A1056)</f>
        <v>29438.325873446327</v>
      </c>
      <c r="K1057">
        <f>ROW()</f>
        <v>1057</v>
      </c>
      <c r="L1057">
        <f t="shared" si="16"/>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f>I1057*$E1058/$E1057*(1-(I$1+I$5+IF(AND(WEEKDAY(A1058)&lt;&gt;1,WEEKDAY(A1058)&lt;&gt;7),IF(A1058&lt;J$2,J$1,J$3),0)))^($A1058-$A1057)</f>
        <v>28726.375237494703</v>
      </c>
      <c r="K1058">
        <f>ROW()</f>
        <v>1058</v>
      </c>
      <c r="L1058">
        <f t="shared" si="16"/>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f>I1058*$E1059/$E1058*(1-(I$1+I$5+IF(AND(WEEKDAY(A1059)&lt;&gt;1,WEEKDAY(A1059)&lt;&gt;7),IF(A1059&lt;J$2,J$1,J$3),0)))^($A1059-$A1058)</f>
        <v>30390.100733089323</v>
      </c>
      <c r="K1059">
        <f>ROW()</f>
        <v>1059</v>
      </c>
      <c r="L1059">
        <f t="shared" si="16"/>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f>I1059*$E1060/$E1059*(1-(I$1+I$5+IF(AND(WEEKDAY(A1060)&lt;&gt;1,WEEKDAY(A1060)&lt;&gt;7),IF(A1060&lt;J$2,J$1,J$3),0)))^($A1060-$A1059)</f>
        <v>30965.928185071247</v>
      </c>
      <c r="K1060">
        <f>ROW()</f>
        <v>1060</v>
      </c>
      <c r="L1060">
        <f t="shared" si="16"/>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f>I1060*$E1061/$E1060*(1-(I$1+I$5+IF(AND(WEEKDAY(A1061)&lt;&gt;1,WEEKDAY(A1061)&lt;&gt;7),IF(A1061&lt;J$2,J$1,J$3),0)))^($A1061-$A1060)</f>
        <v>31075.069500862042</v>
      </c>
      <c r="K1061">
        <f>ROW()</f>
        <v>1061</v>
      </c>
      <c r="L1061">
        <f t="shared" si="16"/>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f>I1061*$E1062/$E1061*(1-(I$1+I$5+IF(AND(WEEKDAY(A1062)&lt;&gt;1,WEEKDAY(A1062)&lt;&gt;7),IF(A1062&lt;J$2,J$1,J$3),0)))^($A1062-$A1061)</f>
        <v>29448.407350782767</v>
      </c>
      <c r="K1062">
        <f>ROW()</f>
        <v>1062</v>
      </c>
      <c r="L1062">
        <f t="shared" si="16"/>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f>I1062*$E1063/$E1062*(1-(I$1+I$5+IF(AND(WEEKDAY(A1063)&lt;&gt;1,WEEKDAY(A1063)&lt;&gt;7),IF(A1063&lt;J$2,J$1,J$3),0)))^($A1063-$A1062)</f>
        <v>32699.361259580815</v>
      </c>
      <c r="K1063">
        <f>ROW()</f>
        <v>1063</v>
      </c>
      <c r="L1063">
        <f t="shared" si="16"/>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f>I1063*$E1064/$E1063*(1-(I$1+I$5+IF(AND(WEEKDAY(A1064)&lt;&gt;1,WEEKDAY(A1064)&lt;&gt;7),IF(A1064&lt;J$2,J$1,J$3),0)))^($A1064-$A1063)</f>
        <v>32107.019802506275</v>
      </c>
      <c r="K1064">
        <f>ROW()</f>
        <v>1064</v>
      </c>
      <c r="L1064">
        <f t="shared" si="16"/>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f>I1064*$E1065/$E1064*(1-(I$1+I$5+IF(AND(WEEKDAY(A1065)&lt;&gt;1,WEEKDAY(A1065)&lt;&gt;7),IF(A1065&lt;J$2,J$1,J$3),0)))^($A1065-$A1064)</f>
        <v>32152.71396489453</v>
      </c>
      <c r="K1065">
        <f>ROW()</f>
        <v>1065</v>
      </c>
      <c r="L1065">
        <f t="shared" si="16"/>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f>I1065*$E1066/$E1065*(1-(I$1+I$5+IF(AND(WEEKDAY(A1066)&lt;&gt;1,WEEKDAY(A1066)&lt;&gt;7),IF(A1066&lt;J$2,J$1,J$3),0)))^($A1066-$A1065)</f>
        <v>33116.67665766857</v>
      </c>
      <c r="K1066">
        <f>ROW()</f>
        <v>1066</v>
      </c>
      <c r="L1066">
        <f t="shared" si="16"/>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f>I1066*$E1067/$E1066*(1-(I$1+I$5+IF(AND(WEEKDAY(A1067)&lt;&gt;1,WEEKDAY(A1067)&lt;&gt;7),IF(A1067&lt;J$2,J$1,J$3),0)))^($A1067-$A1066)</f>
        <v>32668.850206104144</v>
      </c>
      <c r="K1067">
        <f>ROW()</f>
        <v>1067</v>
      </c>
      <c r="L1067">
        <f t="shared" si="16"/>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f>I1067*$E1068/$E1067*(1-(I$1+I$5+IF(AND(WEEKDAY(A1068)&lt;&gt;1,WEEKDAY(A1068)&lt;&gt;7),IF(A1068&lt;J$2,J$1,J$3),0)))^($A1068-$A1067)</f>
        <v>31379.695295602578</v>
      </c>
      <c r="K1068">
        <f>ROW()</f>
        <v>1068</v>
      </c>
      <c r="L1068">
        <f t="shared" si="16"/>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f>I1068*$E1069/$E1068*(1-(I$1+I$5+IF(AND(WEEKDAY(A1069)&lt;&gt;1,WEEKDAY(A1069)&lt;&gt;7),IF(A1069&lt;J$2,J$1,J$3),0)))^($A1069-$A1068)</f>
        <v>30947.7770728418</v>
      </c>
      <c r="K1069">
        <f>ROW()</f>
        <v>1069</v>
      </c>
      <c r="L1069">
        <f t="shared" si="16"/>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f>I1069*$E1070/$E1069*(1-(I$1+I$5+IF(AND(WEEKDAY(A1070)&lt;&gt;1,WEEKDAY(A1070)&lt;&gt;7),IF(A1070&lt;J$2,J$1,J$3),0)))^($A1070-$A1069)</f>
        <v>30882.860929077939</v>
      </c>
      <c r="K1070">
        <f>ROW()</f>
        <v>1070</v>
      </c>
      <c r="L1070">
        <f t="shared" si="16"/>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f>I1070*$E1071/$E1070*(1-(I$1+I$5+IF(AND(WEEKDAY(A1071)&lt;&gt;1,WEEKDAY(A1071)&lt;&gt;7),IF(A1071&lt;J$2,J$1,J$3),0)))^($A1071-$A1070)</f>
        <v>31794.269336828038</v>
      </c>
      <c r="K1071">
        <f>ROW()</f>
        <v>1071</v>
      </c>
      <c r="L1071">
        <f t="shared" si="16"/>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f>I1071*$E1072/$E1071*(1-(I$1+I$5+IF(AND(WEEKDAY(A1072)&lt;&gt;1,WEEKDAY(A1072)&lt;&gt;7),IF(A1072&lt;J$2,J$1,J$3),0)))^($A1072-$A1071)</f>
        <v>31237.271995067247</v>
      </c>
      <c r="K1072">
        <f>ROW()</f>
        <v>1072</v>
      </c>
      <c r="L1072">
        <f t="shared" si="16"/>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f>I1072*$E1073/$E1072*(1-(I$1+I$5+IF(AND(WEEKDAY(A1073)&lt;&gt;1,WEEKDAY(A1073)&lt;&gt;7),IF(A1073&lt;J$2,J$1,J$3),0)))^($A1073-$A1072)</f>
        <v>31979.77393438308</v>
      </c>
      <c r="K1073">
        <f>ROW()</f>
        <v>1073</v>
      </c>
      <c r="L1073">
        <f t="shared" si="16"/>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f>I1073*$E1074/$E1073*(1-(I$1+I$5+IF(AND(WEEKDAY(A1074)&lt;&gt;1,WEEKDAY(A1074)&lt;&gt;7),IF(A1074&lt;J$2,J$1,J$3),0)))^($A1074-$A1073)</f>
        <v>31989.908094802911</v>
      </c>
      <c r="K1074">
        <f>ROW()</f>
        <v>1074</v>
      </c>
      <c r="L1074">
        <f t="shared" si="16"/>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f>I1074*$E1075/$E1074*(1-(I$1+I$5+IF(AND(WEEKDAY(A1075)&lt;&gt;1,WEEKDAY(A1075)&lt;&gt;7),IF(A1075&lt;J$2,J$1,J$3),0)))^($A1075-$A1074)</f>
        <v>32178.083981101612</v>
      </c>
      <c r="K1075">
        <f>ROW()</f>
        <v>1075</v>
      </c>
      <c r="L1075">
        <f t="shared" si="16"/>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f>I1075*$E1076/$E1075*(1-(I$1+I$5+IF(AND(WEEKDAY(A1076)&lt;&gt;1,WEEKDAY(A1076)&lt;&gt;7),IF(A1076&lt;J$2,J$1,J$3),0)))^($A1076-$A1075)</f>
        <v>30814.364343421046</v>
      </c>
      <c r="K1076">
        <f>ROW()</f>
        <v>1076</v>
      </c>
      <c r="L1076">
        <f t="shared" si="16"/>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f>I1076*$E1077/$E1076*(1-(I$1+I$5+IF(AND(WEEKDAY(A1077)&lt;&gt;1,WEEKDAY(A1077)&lt;&gt;7),IF(A1077&lt;J$2,J$1,J$3),0)))^($A1077-$A1076)</f>
        <v>33421.416620196156</v>
      </c>
      <c r="K1077">
        <f>ROW()</f>
        <v>1077</v>
      </c>
      <c r="L1077">
        <f t="shared" si="16"/>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f>I1077*$E1078/$E1077*(1-(I$1+I$5+IF(AND(WEEKDAY(A1078)&lt;&gt;1,WEEKDAY(A1078)&lt;&gt;7),IF(A1078&lt;J$2,J$1,J$3),0)))^($A1078-$A1077)</f>
        <v>33239.159390914938</v>
      </c>
      <c r="K1078">
        <f>ROW()</f>
        <v>1078</v>
      </c>
      <c r="L1078">
        <f t="shared" si="16"/>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f>I1078*$E1079/$E1078*(1-(I$1+I$5+IF(AND(WEEKDAY(A1079)&lt;&gt;1,WEEKDAY(A1079)&lt;&gt;7),IF(A1079&lt;J$2,J$1,J$3),0)))^($A1079-$A1078)</f>
        <v>32808.90968971618</v>
      </c>
      <c r="K1079">
        <f>ROW()</f>
        <v>1079</v>
      </c>
      <c r="L1079">
        <f t="shared" si="16"/>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f>I1079*$E1080/$E1079*(1-(I$1+I$5+IF(AND(WEEKDAY(A1080)&lt;&gt;1,WEEKDAY(A1080)&lt;&gt;7),IF(A1080&lt;J$2,J$1,J$3),0)))^($A1080-$A1079)</f>
        <v>32724.019600046839</v>
      </c>
      <c r="K1080">
        <f>ROW()</f>
        <v>1080</v>
      </c>
      <c r="L1080">
        <f t="shared" si="16"/>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f>I1080*$E1081/$E1080*(1-(I$1+I$5+IF(AND(WEEKDAY(A1081)&lt;&gt;1,WEEKDAY(A1081)&lt;&gt;7),IF(A1081&lt;J$2,J$1,J$3),0)))^($A1081-$A1080)</f>
        <v>34414.846002077422</v>
      </c>
      <c r="K1081">
        <f>ROW()</f>
        <v>1081</v>
      </c>
      <c r="L1081">
        <f t="shared" si="16"/>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f>I1081*$E1082/$E1081*(1-(I$1+I$5+IF(AND(WEEKDAY(A1082)&lt;&gt;1,WEEKDAY(A1082)&lt;&gt;7),IF(A1082&lt;J$2,J$1,J$3),0)))^($A1082-$A1081)</f>
        <v>34127.728375188097</v>
      </c>
      <c r="K1082">
        <f>ROW()</f>
        <v>1082</v>
      </c>
      <c r="L1082">
        <f t="shared" si="16"/>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f>I1082*$E1083/$E1082*(1-(I$1+I$5+IF(AND(WEEKDAY(A1083)&lt;&gt;1,WEEKDAY(A1083)&lt;&gt;7),IF(A1083&lt;J$2,J$1,J$3),0)))^($A1083-$A1082)</f>
        <v>34433.356831962672</v>
      </c>
      <c r="K1083">
        <f>ROW()</f>
        <v>1083</v>
      </c>
      <c r="L1083">
        <f t="shared" si="16"/>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f>I1083*$E1084/$E1083*(1-(I$1+I$5+IF(AND(WEEKDAY(A1084)&lt;&gt;1,WEEKDAY(A1084)&lt;&gt;7),IF(A1084&lt;J$2,J$1,J$3),0)))^($A1084-$A1083)</f>
        <v>32451.158882887987</v>
      </c>
      <c r="K1084">
        <f>ROW()</f>
        <v>1084</v>
      </c>
      <c r="L1084">
        <f t="shared" si="16"/>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f>I1084*$E1085/$E1084*(1-(I$1+I$5+IF(AND(WEEKDAY(A1085)&lt;&gt;1,WEEKDAY(A1085)&lt;&gt;7),IF(A1085&lt;J$2,J$1,J$3),0)))^($A1085-$A1084)</f>
        <v>34158.094606702623</v>
      </c>
      <c r="K1085">
        <f>ROW()</f>
        <v>1085</v>
      </c>
      <c r="L1085">
        <f t="shared" si="16"/>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f>I1085*$E1086/$E1085*(1-(I$1+I$5+IF(AND(WEEKDAY(A1086)&lt;&gt;1,WEEKDAY(A1086)&lt;&gt;7),IF(A1086&lt;J$2,J$1,J$3),0)))^($A1086-$A1085)</f>
        <v>34382.061038588086</v>
      </c>
      <c r="K1086">
        <f>ROW()</f>
        <v>1086</v>
      </c>
      <c r="L1086">
        <f t="shared" si="16"/>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f>I1086*$E1087/$E1086*(1-(I$1+I$5+IF(AND(WEEKDAY(A1087)&lt;&gt;1,WEEKDAY(A1087)&lt;&gt;7),IF(A1087&lt;J$2,J$1,J$3),0)))^($A1087-$A1086)</f>
        <v>35167.810056855902</v>
      </c>
      <c r="K1087">
        <f>ROW()</f>
        <v>1087</v>
      </c>
      <c r="L1087">
        <f t="shared" si="16"/>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I1087*$E1088/$E1087*(1-(I$1+I$5+IF(AND(WEEKDAY(A1088)&lt;&gt;1,WEEKDAY(A1088)&lt;&gt;7),IF(A1088&lt;J$2,J$1,J$3),0)))^($A1088-$A1087)</f>
        <v>36083.982071308848</v>
      </c>
      <c r="K1088">
        <f>ROW()</f>
        <v>1088</v>
      </c>
      <c r="L1088">
        <f t="shared" si="16"/>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f>I1088*$E1089/$E1088*(1-(I$1+I$5+IF(AND(WEEKDAY(A1089)&lt;&gt;1,WEEKDAY(A1089)&lt;&gt;7),IF(A1089&lt;J$2,J$1,J$3),0)))^($A1089-$A1088)</f>
        <v>36414.525029482647</v>
      </c>
      <c r="K1089">
        <f>ROW()</f>
        <v>1089</v>
      </c>
      <c r="L1089">
        <f t="shared" si="16"/>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f>I1089*$E1090/$E1089*(1-(I$1+I$5+IF(AND(WEEKDAY(A1090)&lt;&gt;1,WEEKDAY(A1090)&lt;&gt;7),IF(A1090&lt;J$2,J$1,J$3),0)))^($A1090-$A1089)</f>
        <v>34461.759185653595</v>
      </c>
      <c r="K1090">
        <f>ROW()</f>
        <v>1090</v>
      </c>
      <c r="L1090">
        <f t="shared" si="16"/>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f>I1090*$E1091/$E1090*(1-(I$1+I$5+IF(AND(WEEKDAY(A1091)&lt;&gt;1,WEEKDAY(A1091)&lt;&gt;7),IF(A1091&lt;J$2,J$1,J$3),0)))^($A1091-$A1090)</f>
        <v>33804.198708938915</v>
      </c>
      <c r="K1091">
        <f>ROW()</f>
        <v>1091</v>
      </c>
      <c r="L1091">
        <f t="shared" si="16"/>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f>I1091*$E1092/$E1091*(1-(I$1+I$5+IF(AND(WEEKDAY(A1092)&lt;&gt;1,WEEKDAY(A1092)&lt;&gt;7),IF(A1092&lt;J$2,J$1,J$3),0)))^($A1092-$A1091)</f>
        <v>33525.310655623289</v>
      </c>
      <c r="K1092">
        <f>ROW()</f>
        <v>1092</v>
      </c>
      <c r="L1092">
        <f t="shared" si="16"/>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f>I1092*$E1093/$E1092*(1-(I$1+I$5+IF(AND(WEEKDAY(A1093)&lt;&gt;1,WEEKDAY(A1093)&lt;&gt;7),IF(A1093&lt;J$2,J$1,J$3),0)))^($A1093-$A1092)</f>
        <v>32663.842394034022</v>
      </c>
      <c r="K1093">
        <f>ROW()</f>
        <v>1093</v>
      </c>
      <c r="L1093">
        <f t="shared" si="16"/>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f>I1093*$E1094/$E1093*(1-(I$1+I$5+IF(AND(WEEKDAY(A1094)&lt;&gt;1,WEEKDAY(A1094)&lt;&gt;7),IF(A1094&lt;J$2,J$1,J$3),0)))^($A1094-$A1093)</f>
        <v>31416.467219315004</v>
      </c>
      <c r="K1094">
        <f>ROW()</f>
        <v>1094</v>
      </c>
      <c r="L1094">
        <f t="shared" si="16"/>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f>I1094*$E1095/$E1094*(1-(I$1+I$5+IF(AND(WEEKDAY(A1095)&lt;&gt;1,WEEKDAY(A1095)&lt;&gt;7),IF(A1095&lt;J$2,J$1,J$3),0)))^($A1095-$A1094)</f>
        <v>31382.086219151905</v>
      </c>
      <c r="K1095">
        <f>ROW()</f>
        <v>1095</v>
      </c>
      <c r="L1095">
        <f t="shared" ref="L1095:L1158" si="17">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f>I1095*$E1096/$E1095*(1-(I$1+I$5+IF(AND(WEEKDAY(A1096)&lt;&gt;1,WEEKDAY(A1096)&lt;&gt;7),IF(A1096&lt;J$2,J$1,J$3),0)))^($A1096-$A1095)</f>
        <v>32882.080932731871</v>
      </c>
      <c r="K1096">
        <f>ROW()</f>
        <v>1096</v>
      </c>
      <c r="L1096">
        <f t="shared" si="17"/>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f>I1096*$E1097/$E1096*(1-(I$1+I$5+IF(AND(WEEKDAY(A1097)&lt;&gt;1,WEEKDAY(A1097)&lt;&gt;7),IF(A1097&lt;J$2,J$1,J$3),0)))^($A1097-$A1096)</f>
        <v>32745.693967347466</v>
      </c>
      <c r="K1097">
        <f>ROW()</f>
        <v>1097</v>
      </c>
      <c r="L1097">
        <f t="shared" si="17"/>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f>I1097*$E1098/$E1097*(1-(I$1+I$5+IF(AND(WEEKDAY(A1098)&lt;&gt;1,WEEKDAY(A1098)&lt;&gt;7),IF(A1098&lt;J$2,J$1,J$3),0)))^($A1098-$A1097)</f>
        <v>33772.475443176452</v>
      </c>
      <c r="K1098">
        <f>ROW()</f>
        <v>1098</v>
      </c>
      <c r="L1098">
        <f t="shared" si="17"/>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f>I1098*$E1099/$E1098*(1-(I$1+I$5+IF(AND(WEEKDAY(A1099)&lt;&gt;1,WEEKDAY(A1099)&lt;&gt;7),IF(A1099&lt;J$2,J$1,J$3),0)))^($A1099-$A1098)</f>
        <v>31745.189425941862</v>
      </c>
      <c r="K1099">
        <f>ROW()</f>
        <v>1099</v>
      </c>
      <c r="L1099">
        <f t="shared" si="17"/>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f>I1099*$E1100/$E1099*(1-(I$1+I$5+IF(AND(WEEKDAY(A1100)&lt;&gt;1,WEEKDAY(A1100)&lt;&gt;7),IF(A1100&lt;J$2,J$1,J$3),0)))^($A1100-$A1099)</f>
        <v>30321.604263252204</v>
      </c>
      <c r="K1100">
        <f>ROW()</f>
        <v>1100</v>
      </c>
      <c r="L1100">
        <f t="shared" si="17"/>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f>I1100*$E1101/$E1100*(1-(I$1+I$5+IF(AND(WEEKDAY(A1101)&lt;&gt;1,WEEKDAY(A1101)&lt;&gt;7),IF(A1101&lt;J$2,J$1,J$3),0)))^($A1101-$A1100)</f>
        <v>31769.237961563784</v>
      </c>
      <c r="K1101">
        <f>ROW()</f>
        <v>1101</v>
      </c>
      <c r="L1101">
        <f t="shared" si="17"/>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f>I1101*$E1102/$E1101*(1-(I$1+I$5+IF(AND(WEEKDAY(A1102)&lt;&gt;1,WEEKDAY(A1102)&lt;&gt;7),IF(A1102&lt;J$2,J$1,J$3),0)))^($A1102-$A1101)</f>
        <v>31965.177685141814</v>
      </c>
      <c r="K1102">
        <f>ROW()</f>
        <v>1102</v>
      </c>
      <c r="L1102">
        <f t="shared" si="17"/>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f>I1102*$E1103/$E1102*(1-(I$1+I$5+IF(AND(WEEKDAY(A1103)&lt;&gt;1,WEEKDAY(A1103)&lt;&gt;7),IF(A1103&lt;J$2,J$1,J$3),0)))^($A1103-$A1102)</f>
        <v>31827.326122651164</v>
      </c>
      <c r="K1103">
        <f>ROW()</f>
        <v>1103</v>
      </c>
      <c r="L1103">
        <f t="shared" si="17"/>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f>I1103*$E1104/$E1103*(1-(I$1+I$5+IF(AND(WEEKDAY(A1104)&lt;&gt;1,WEEKDAY(A1104)&lt;&gt;7),IF(A1104&lt;J$2,J$1,J$3),0)))^($A1104-$A1103)</f>
        <v>30314.892345735418</v>
      </c>
      <c r="K1104">
        <f>ROW()</f>
        <v>1104</v>
      </c>
      <c r="L1104">
        <f t="shared" si="17"/>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f>I1104*$E1105/$E1104*(1-(I$1+I$5+IF(AND(WEEKDAY(A1105)&lt;&gt;1,WEEKDAY(A1105)&lt;&gt;7),IF(A1105&lt;J$2,J$1,J$3),0)))^($A1105-$A1104)</f>
        <v>29453.773816320452</v>
      </c>
      <c r="K1105">
        <f>ROW()</f>
        <v>1105</v>
      </c>
      <c r="L1105">
        <f t="shared" si="17"/>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f>I1105*$E1106/$E1105*(1-(I$1+I$5+IF(AND(WEEKDAY(A1106)&lt;&gt;1,WEEKDAY(A1106)&lt;&gt;7),IF(A1106&lt;J$2,J$1,J$3),0)))^($A1106-$A1105)</f>
        <v>30690.153103059671</v>
      </c>
      <c r="K1106">
        <f>ROW()</f>
        <v>1106</v>
      </c>
      <c r="L1106">
        <f t="shared" si="17"/>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f>I1106*$E1107/$E1106*(1-(I$1+I$5+IF(AND(WEEKDAY(A1107)&lt;&gt;1,WEEKDAY(A1107)&lt;&gt;7),IF(A1107&lt;J$2,J$1,J$3),0)))^($A1107-$A1106)</f>
        <v>29812.699878808646</v>
      </c>
      <c r="K1107">
        <f>ROW()</f>
        <v>1107</v>
      </c>
      <c r="L1107">
        <f t="shared" si="17"/>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f>I1107*$E1108/$E1107*(1-(I$1+I$5+IF(AND(WEEKDAY(A1108)&lt;&gt;1,WEEKDAY(A1108)&lt;&gt;7),IF(A1108&lt;J$2,J$1,J$3),0)))^($A1108-$A1107)</f>
        <v>29381.765318677524</v>
      </c>
      <c r="K1108">
        <f>ROW()</f>
        <v>1108</v>
      </c>
      <c r="L1108">
        <f t="shared" si="17"/>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f>I1108*$E1109/$E1108*(1-(I$1+I$5+IF(AND(WEEKDAY(A1109)&lt;&gt;1,WEEKDAY(A1109)&lt;&gt;7),IF(A1109&lt;J$2,J$1,J$3),0)))^($A1109-$A1108)</f>
        <v>30523.871939133369</v>
      </c>
      <c r="K1109">
        <f>ROW()</f>
        <v>1109</v>
      </c>
      <c r="L1109">
        <f t="shared" si="17"/>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f>I1109*$E1110/$E1109*(1-(I$1+I$5+IF(AND(WEEKDAY(A1110)&lt;&gt;1,WEEKDAY(A1110)&lt;&gt;7),IF(A1110&lt;J$2,J$1,J$3),0)))^($A1110-$A1109)</f>
        <v>31099.833607085347</v>
      </c>
      <c r="K1110">
        <f>ROW()</f>
        <v>1110</v>
      </c>
      <c r="L1110">
        <f t="shared" si="17"/>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f>I1110*$E1111/$E1110*(1-(I$1+I$5+IF(AND(WEEKDAY(A1111)&lt;&gt;1,WEEKDAY(A1111)&lt;&gt;7),IF(A1111&lt;J$2,J$1,J$3),0)))^($A1111-$A1110)</f>
        <v>30047.932819983107</v>
      </c>
      <c r="K1111">
        <f>ROW()</f>
        <v>1111</v>
      </c>
      <c r="L1111">
        <f t="shared" si="17"/>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f>I1111*$E1112/$E1111*(1-(I$1+I$5+IF(AND(WEEKDAY(A1112)&lt;&gt;1,WEEKDAY(A1112)&lt;&gt;7),IF(A1112&lt;J$2,J$1,J$3),0)))^($A1112-$A1111)</f>
        <v>29668.817432356031</v>
      </c>
      <c r="K1112">
        <f>ROW()</f>
        <v>1112</v>
      </c>
      <c r="L1112">
        <f t="shared" si="17"/>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f>I1112*$E1113/$E1112*(1-(I$1+I$5+IF(AND(WEEKDAY(A1113)&lt;&gt;1,WEEKDAY(A1113)&lt;&gt;7),IF(A1113&lt;J$2,J$1,J$3),0)))^($A1113-$A1112)</f>
        <v>30081.950111363785</v>
      </c>
      <c r="K1113">
        <f>ROW()</f>
        <v>1113</v>
      </c>
      <c r="L1113">
        <f t="shared" si="17"/>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f>I1113*$E1114/$E1113*(1-(I$1+I$5+IF(AND(WEEKDAY(A1114)&lt;&gt;1,WEEKDAY(A1114)&lt;&gt;7),IF(A1114&lt;J$2,J$1,J$3),0)))^($A1114-$A1113)</f>
        <v>31038.334376460785</v>
      </c>
      <c r="K1114">
        <f>ROW()</f>
        <v>1114</v>
      </c>
      <c r="L1114">
        <f t="shared" si="17"/>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f>I1114*$E1115/$E1114*(1-(I$1+I$5+IF(AND(WEEKDAY(A1115)&lt;&gt;1,WEEKDAY(A1115)&lt;&gt;7),IF(A1115&lt;J$2,J$1,J$3),0)))^($A1115-$A1114)</f>
        <v>30387.723335909635</v>
      </c>
      <c r="K1115">
        <f>ROW()</f>
        <v>1115</v>
      </c>
      <c r="L1115">
        <f t="shared" si="17"/>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f>I1115*$E1116/$E1115*(1-(I$1+I$5+IF(AND(WEEKDAY(A1116)&lt;&gt;1,WEEKDAY(A1116)&lt;&gt;7),IF(A1116&lt;J$2,J$1,J$3),0)))^($A1116-$A1115)</f>
        <v>30060.406322011437</v>
      </c>
      <c r="K1116">
        <f>ROW()</f>
        <v>1116</v>
      </c>
      <c r="L1116">
        <f t="shared" si="17"/>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f>I1116*$E1117/$E1116*(1-(I$1+I$5+IF(AND(WEEKDAY(A1117)&lt;&gt;1,WEEKDAY(A1117)&lt;&gt;7),IF(A1117&lt;J$2,J$1,J$3),0)))^($A1117-$A1116)</f>
        <v>29289.126874957819</v>
      </c>
      <c r="K1117">
        <f>ROW()</f>
        <v>1117</v>
      </c>
      <c r="L1117">
        <f t="shared" si="17"/>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f>I1117*$E1118/$E1117*(1-(I$1+I$5+IF(AND(WEEKDAY(A1118)&lt;&gt;1,WEEKDAY(A1118)&lt;&gt;7),IF(A1118&lt;J$2,J$1,J$3),0)))^($A1118-$A1117)</f>
        <v>30586.890439446826</v>
      </c>
      <c r="K1118">
        <f>ROW()</f>
        <v>1118</v>
      </c>
      <c r="L1118">
        <f t="shared" si="17"/>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f>I1118*$E1119/$E1118*(1-(I$1+I$5+IF(AND(WEEKDAY(A1119)&lt;&gt;1,WEEKDAY(A1119)&lt;&gt;7),IF(A1119&lt;J$2,J$1,J$3),0)))^($A1119-$A1118)</f>
        <v>30272.672663668753</v>
      </c>
      <c r="K1119">
        <f>ROW()</f>
        <v>1119</v>
      </c>
      <c r="L1119">
        <f t="shared" si="17"/>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f>I1119*$E1120/$E1119*(1-(I$1+I$5+IF(AND(WEEKDAY(A1120)&lt;&gt;1,WEEKDAY(A1120)&lt;&gt;7),IF(A1120&lt;J$2,J$1,J$3),0)))^($A1120-$A1119)</f>
        <v>29574.520167460454</v>
      </c>
      <c r="K1120">
        <f>ROW()</f>
        <v>1120</v>
      </c>
      <c r="L1120">
        <f t="shared" si="17"/>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f>I1120*$E1121/$E1120*(1-(I$1+I$5+IF(AND(WEEKDAY(A1121)&lt;&gt;1,WEEKDAY(A1121)&lt;&gt;7),IF(A1121&lt;J$2,J$1,J$3),0)))^($A1121-$A1120)</f>
        <v>28843.177195817701</v>
      </c>
      <c r="K1121">
        <f>ROW()</f>
        <v>1121</v>
      </c>
      <c r="L1121">
        <f t="shared" si="17"/>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f>I1121*$E1122/$E1121*(1-(I$1+I$5+IF(AND(WEEKDAY(A1122)&lt;&gt;1,WEEKDAY(A1122)&lt;&gt;7),IF(A1122&lt;J$2,J$1,J$3),0)))^($A1122-$A1121)</f>
        <v>29481.190288496746</v>
      </c>
      <c r="K1122">
        <f>ROW()</f>
        <v>1122</v>
      </c>
      <c r="L1122">
        <f t="shared" si="17"/>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f>I1122*$E1123/$E1122*(1-(I$1+I$5+IF(AND(WEEKDAY(A1123)&lt;&gt;1,WEEKDAY(A1123)&lt;&gt;7),IF(A1123&lt;J$2,J$1,J$3),0)))^($A1123-$A1122)</f>
        <v>29880.952786509384</v>
      </c>
      <c r="K1123">
        <f>ROW()</f>
        <v>1123</v>
      </c>
      <c r="L1123">
        <f t="shared" si="17"/>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f>I1123*$E1124/$E1123*(1-(I$1+I$5+IF(AND(WEEKDAY(A1124)&lt;&gt;1,WEEKDAY(A1124)&lt;&gt;7),IF(A1124&lt;J$2,J$1,J$3),0)))^($A1124-$A1123)</f>
        <v>29517.647086943856</v>
      </c>
      <c r="K1124">
        <f>ROW()</f>
        <v>1124</v>
      </c>
      <c r="L1124">
        <f t="shared" si="17"/>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f>I1124*$E1125/$E1124*(1-(I$1+I$5+IF(AND(WEEKDAY(A1125)&lt;&gt;1,WEEKDAY(A1125)&lt;&gt;7),IF(A1125&lt;J$2,J$1,J$3),0)))^($A1125-$A1124)</f>
        <v>31690.90343086209</v>
      </c>
      <c r="K1125">
        <f>ROW()</f>
        <v>1125</v>
      </c>
      <c r="L1125">
        <f t="shared" si="17"/>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f>I1125*$E1126/$E1125*(1-(I$1+I$5+IF(AND(WEEKDAY(A1126)&lt;&gt;1,WEEKDAY(A1126)&lt;&gt;7),IF(A1126&lt;J$2,J$1,J$3),0)))^($A1126-$A1125)</f>
        <v>31050.859794646927</v>
      </c>
      <c r="K1126">
        <f>ROW()</f>
        <v>1126</v>
      </c>
      <c r="L1126">
        <f t="shared" si="17"/>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f>I1126*$E1127/$E1126*(1-(I$1+I$5+IF(AND(WEEKDAY(A1127)&lt;&gt;1,WEEKDAY(A1127)&lt;&gt;7),IF(A1127&lt;J$2,J$1,J$3),0)))^($A1127-$A1126)</f>
        <v>30031.712762093259</v>
      </c>
      <c r="K1127">
        <f>ROW()</f>
        <v>1127</v>
      </c>
      <c r="L1127">
        <f t="shared" si="17"/>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f>I1127*$E1128/$E1127*(1-(I$1+I$5+IF(AND(WEEKDAY(A1128)&lt;&gt;1,WEEKDAY(A1128)&lt;&gt;7),IF(A1128&lt;J$2,J$1,J$3),0)))^($A1128-$A1127)</f>
        <v>32134.33471999782</v>
      </c>
      <c r="K1128">
        <f>ROW()</f>
        <v>1128</v>
      </c>
      <c r="L1128">
        <f t="shared" si="17"/>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f>I1128*$E1129/$E1128*(1-(I$1+I$5+IF(AND(WEEKDAY(A1129)&lt;&gt;1,WEEKDAY(A1129)&lt;&gt;7),IF(A1129&lt;J$2,J$1,J$3),0)))^($A1129-$A1128)</f>
        <v>31531.390345024731</v>
      </c>
      <c r="K1129">
        <f>ROW()</f>
        <v>1129</v>
      </c>
      <c r="L1129">
        <f t="shared" si="17"/>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f>I1129*$E1130/$E1129*(1-(I$1+I$5+IF(AND(WEEKDAY(A1130)&lt;&gt;1,WEEKDAY(A1130)&lt;&gt;7),IF(A1130&lt;J$2,J$1,J$3),0)))^($A1130-$A1129)</f>
        <v>31781.897869197557</v>
      </c>
      <c r="K1130">
        <f>ROW()</f>
        <v>1130</v>
      </c>
      <c r="L1130">
        <f t="shared" si="17"/>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f>I1130*$E1131/$E1130*(1-(I$1+I$5+IF(AND(WEEKDAY(A1131)&lt;&gt;1,WEEKDAY(A1131)&lt;&gt;7),IF(A1131&lt;J$2,J$1,J$3),0)))^($A1131-$A1130)</f>
        <v>32043.693086453943</v>
      </c>
      <c r="K1131">
        <f>ROW()</f>
        <v>1131</v>
      </c>
      <c r="L1131">
        <f t="shared" si="17"/>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f>I1131*$E1132/$E1131*(1-(I$1+I$5+IF(AND(WEEKDAY(A1132)&lt;&gt;1,WEEKDAY(A1132)&lt;&gt;7),IF(A1132&lt;J$2,J$1,J$3),0)))^($A1132-$A1131)</f>
        <v>33964.551666732674</v>
      </c>
      <c r="K1132">
        <f>ROW()</f>
        <v>1132</v>
      </c>
      <c r="L1132">
        <f t="shared" si="17"/>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f>I1132*$E1133/$E1132*(1-(I$1+I$5+IF(AND(WEEKDAY(A1133)&lt;&gt;1,WEEKDAY(A1133)&lt;&gt;7),IF(A1133&lt;J$2,J$1,J$3),0)))^($A1133-$A1132)</f>
        <v>33325.69805184452</v>
      </c>
      <c r="K1133">
        <f>ROW()</f>
        <v>1133</v>
      </c>
      <c r="L1133">
        <f t="shared" si="17"/>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f>I1133*$E1134/$E1133*(1-(I$1+I$5+IF(AND(WEEKDAY(A1134)&lt;&gt;1,WEEKDAY(A1134)&lt;&gt;7),IF(A1134&lt;J$2,J$1,J$3),0)))^($A1134-$A1133)</f>
        <v>35231.280665813007</v>
      </c>
      <c r="K1134">
        <f>ROW()</f>
        <v>1134</v>
      </c>
      <c r="L1134">
        <f t="shared" si="17"/>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f>I1134*$E1135/$E1134*(1-(I$1+I$5+IF(AND(WEEKDAY(A1135)&lt;&gt;1,WEEKDAY(A1135)&lt;&gt;7),IF(A1135&lt;J$2,J$1,J$3),0)))^($A1135-$A1134)</f>
        <v>33527.51686622484</v>
      </c>
      <c r="K1135">
        <f>ROW()</f>
        <v>1135</v>
      </c>
      <c r="L1135">
        <f t="shared" si="17"/>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f>I1135*$E1136/$E1135*(1-(I$1+I$5+IF(AND(WEEKDAY(A1136)&lt;&gt;1,WEEKDAY(A1136)&lt;&gt;7),IF(A1136&lt;J$2,J$1,J$3),0)))^($A1136-$A1135)</f>
        <v>32764.426400701264</v>
      </c>
      <c r="K1136">
        <f>ROW()</f>
        <v>1136</v>
      </c>
      <c r="L1136">
        <f t="shared" si="17"/>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f>I1136*$E1137/$E1136*(1-(I$1+I$5+IF(AND(WEEKDAY(A1137)&lt;&gt;1,WEEKDAY(A1137)&lt;&gt;7),IF(A1137&lt;J$2,J$1,J$3),0)))^($A1137-$A1136)</f>
        <v>35050.169978292346</v>
      </c>
      <c r="K1137">
        <f>ROW()</f>
        <v>1137</v>
      </c>
      <c r="L1137">
        <f t="shared" si="17"/>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f>I1137*$E1138/$E1137*(1-(I$1+I$5+IF(AND(WEEKDAY(A1138)&lt;&gt;1,WEEKDAY(A1138)&lt;&gt;7),IF(A1138&lt;J$2,J$1,J$3),0)))^($A1138-$A1137)</f>
        <v>38101.212121248092</v>
      </c>
      <c r="K1138">
        <f>ROW()</f>
        <v>1138</v>
      </c>
      <c r="L1138">
        <f t="shared" si="17"/>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I1138*$E1139/$E1138*(1-(I$1+I$5+IF(AND(WEEKDAY(A1139)&lt;&gt;1,WEEKDAY(A1139)&lt;&gt;7),IF(A1139&lt;J$2,J$1,J$3),0)))^($A1139-$A1138)</f>
        <v>37660.283853738838</v>
      </c>
      <c r="K1139">
        <f>ROW()</f>
        <v>1139</v>
      </c>
      <c r="L1139">
        <f t="shared" si="17"/>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f>I1139*$E1140/$E1139*(1-(I$1+I$5+IF(AND(WEEKDAY(A1140)&lt;&gt;1,WEEKDAY(A1140)&lt;&gt;7),IF(A1140&lt;J$2,J$1,J$3),0)))^($A1140-$A1139)</f>
        <v>36513.543188040458</v>
      </c>
      <c r="K1140">
        <f>ROW()</f>
        <v>1140</v>
      </c>
      <c r="L1140">
        <f t="shared" si="17"/>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f>I1140*$E1141/$E1140*(1-(I$1+I$5+IF(AND(WEEKDAY(A1141)&lt;&gt;1,WEEKDAY(A1141)&lt;&gt;7),IF(A1141&lt;J$2,J$1,J$3),0)))^($A1141-$A1140)</f>
        <v>37478.299819700202</v>
      </c>
      <c r="K1141">
        <f>ROW()</f>
        <v>1141</v>
      </c>
      <c r="L1141">
        <f t="shared" si="17"/>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I1141*$E1142/$E1141*(1-(I$1+I$5+IF(AND(WEEKDAY(A1142)&lt;&gt;1,WEEKDAY(A1142)&lt;&gt;7),IF(A1142&lt;J$2,J$1,J$3),0)))^($A1142-$A1141)</f>
        <v>42721.94265382411</v>
      </c>
      <c r="K1142">
        <f>ROW()</f>
        <v>1142</v>
      </c>
      <c r="L1142">
        <f t="shared" si="17"/>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I1142*$E1143/$E1142*(1-(I$1+I$5+IF(AND(WEEKDAY(A1143)&lt;&gt;1,WEEKDAY(A1143)&lt;&gt;7),IF(A1143&lt;J$2,J$1,J$3),0)))^($A1143-$A1142)</f>
        <v>40180.998694598326</v>
      </c>
      <c r="K1143">
        <f>ROW()</f>
        <v>1143</v>
      </c>
      <c r="L1143">
        <f t="shared" si="17"/>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f>I1143*$E1144/$E1143*(1-(I$1+I$5+IF(AND(WEEKDAY(A1144)&lt;&gt;1,WEEKDAY(A1144)&lt;&gt;7),IF(A1144&lt;J$2,J$1,J$3),0)))^($A1144-$A1143)</f>
        <v>41503.647780075436</v>
      </c>
      <c r="K1144">
        <f>ROW()</f>
        <v>1144</v>
      </c>
      <c r="L1144">
        <f t="shared" si="17"/>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f>I1144*$E1145/$E1144*(1-(I$1+I$5+IF(AND(WEEKDAY(A1145)&lt;&gt;1,WEEKDAY(A1145)&lt;&gt;7),IF(A1145&lt;J$2,J$1,J$3),0)))^($A1145-$A1144)</f>
        <v>44269.720109675654</v>
      </c>
      <c r="K1145">
        <f>ROW()</f>
        <v>1145</v>
      </c>
      <c r="L1145">
        <f t="shared" si="17"/>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f>I1145*$E1146/$E1145*(1-(I$1+I$5+IF(AND(WEEKDAY(A1146)&lt;&gt;1,WEEKDAY(A1146)&lt;&gt;7),IF(A1146&lt;J$2,J$1,J$3),0)))^($A1146-$A1145)</f>
        <v>45749.371951481757</v>
      </c>
      <c r="K1146">
        <f>ROW()</f>
        <v>1146</v>
      </c>
      <c r="L1146">
        <f t="shared" si="17"/>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I1146*$E1147/$E1146*(1-(I$1+I$5+IF(AND(WEEKDAY(A1147)&lt;&gt;1,WEEKDAY(A1147)&lt;&gt;7),IF(A1147&lt;J$2,J$1,J$3),0)))^($A1147-$A1146)</f>
        <v>47392.750764984979</v>
      </c>
      <c r="K1147">
        <f>ROW()</f>
        <v>1147</v>
      </c>
      <c r="L1147">
        <f t="shared" si="17"/>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f>I1147*$E1148/$E1147*(1-(I$1+I$5+IF(AND(WEEKDAY(A1148)&lt;&gt;1,WEEKDAY(A1148)&lt;&gt;7),IF(A1148&lt;J$2,J$1,J$3),0)))^($A1148-$A1147)</f>
        <v>51940.403924442202</v>
      </c>
      <c r="K1148">
        <f>ROW()</f>
        <v>1148</v>
      </c>
      <c r="L1148">
        <f t="shared" si="17"/>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f>I1148*$E1149/$E1148*(1-(I$1+I$5+IF(AND(WEEKDAY(A1149)&lt;&gt;1,WEEKDAY(A1149)&lt;&gt;7),IF(A1149&lt;J$2,J$1,J$3),0)))^($A1149-$A1148)</f>
        <v>54908.518902856973</v>
      </c>
      <c r="K1149">
        <f>ROW()</f>
        <v>1149</v>
      </c>
      <c r="L1149">
        <f t="shared" si="17"/>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f>I1149*$E1150/$E1149*(1-(I$1+I$5+IF(AND(WEEKDAY(A1150)&lt;&gt;1,WEEKDAY(A1150)&lt;&gt;7),IF(A1150&lt;J$2,J$1,J$3),0)))^($A1150-$A1149)</f>
        <v>60379.18463819223</v>
      </c>
      <c r="K1150">
        <f>ROW()</f>
        <v>1150</v>
      </c>
      <c r="L1150">
        <f t="shared" si="17"/>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f>I1150*$E1151/$E1150*(1-(I$1+I$5+IF(AND(WEEKDAY(A1151)&lt;&gt;1,WEEKDAY(A1151)&lt;&gt;7),IF(A1151&lt;J$2,J$1,J$3),0)))^($A1151-$A1150)</f>
        <v>62999.602593517106</v>
      </c>
      <c r="K1151">
        <f>ROW()</f>
        <v>1151</v>
      </c>
      <c r="L1151">
        <f t="shared" si="17"/>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I1151*$E1152/$E1151*(1-(I$1+I$5+IF(AND(WEEKDAY(A1152)&lt;&gt;1,WEEKDAY(A1152)&lt;&gt;7),IF(A1152&lt;J$2,J$1,J$3),0)))^($A1152-$A1151)</f>
        <v>58193.148363422588</v>
      </c>
      <c r="K1152">
        <f>ROW()</f>
        <v>1152</v>
      </c>
      <c r="L1152">
        <f t="shared" si="17"/>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f>I1152*$E1153/$E1152*(1-(I$1+I$5+IF(AND(WEEKDAY(A1153)&lt;&gt;1,WEEKDAY(A1153)&lt;&gt;7),IF(A1153&lt;J$2,J$1,J$3),0)))^($A1153-$A1152)</f>
        <v>59720.430526114287</v>
      </c>
      <c r="K1153">
        <f>ROW()</f>
        <v>1153</v>
      </c>
      <c r="L1153">
        <f t="shared" si="17"/>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f>I1153*$E1154/$E1153*(1-(I$1+I$5+IF(AND(WEEKDAY(A1154)&lt;&gt;1,WEEKDAY(A1154)&lt;&gt;7),IF(A1154&lt;J$2,J$1,J$3),0)))^($A1154-$A1153)</f>
        <v>68096.162844478735</v>
      </c>
      <c r="K1154">
        <f>ROW()</f>
        <v>1154</v>
      </c>
      <c r="L1154">
        <f t="shared" si="17"/>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f>I1154*$E1155/$E1154*(1-(I$1+I$5+IF(AND(WEEKDAY(A1155)&lt;&gt;1,WEEKDAY(A1155)&lt;&gt;7),IF(A1155&lt;J$2,J$1,J$3),0)))^($A1155-$A1154)</f>
        <v>69570.136515777747</v>
      </c>
      <c r="K1155">
        <f>ROW()</f>
        <v>1155</v>
      </c>
      <c r="L1155">
        <f t="shared" si="17"/>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f>I1155*$E1156/$E1155*(1-(I$1+I$5+IF(AND(WEEKDAY(A1156)&lt;&gt;1,WEEKDAY(A1156)&lt;&gt;7),IF(A1156&lt;J$2,J$1,J$3),0)))^($A1156-$A1155)</f>
        <v>75207.648048101983</v>
      </c>
      <c r="K1156">
        <f>ROW()</f>
        <v>1156</v>
      </c>
      <c r="L1156">
        <f t="shared" si="17"/>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f>I1156*$E1157/$E1156*(1-(I$1+I$5+IF(AND(WEEKDAY(A1157)&lt;&gt;1,WEEKDAY(A1157)&lt;&gt;7),IF(A1157&lt;J$2,J$1,J$3),0)))^($A1157-$A1156)</f>
        <v>70991.229464502117</v>
      </c>
      <c r="K1157">
        <f>ROW()</f>
        <v>1157</v>
      </c>
      <c r="L1157">
        <f t="shared" si="17"/>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f>I1157*$E1158/$E1157*(1-(I$1+I$5+IF(AND(WEEKDAY(A1158)&lt;&gt;1,WEEKDAY(A1158)&lt;&gt;7),IF(A1158&lt;J$2,J$1,J$3),0)))^($A1158-$A1157)</f>
        <v>69141.041771706572</v>
      </c>
      <c r="K1158">
        <f>ROW()</f>
        <v>1158</v>
      </c>
      <c r="L1158">
        <f t="shared" si="17"/>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f>I1158*$E1159/$E1158*(1-(I$1+I$5+IF(AND(WEEKDAY(A1159)&lt;&gt;1,WEEKDAY(A1159)&lt;&gt;7),IF(A1159&lt;J$2,J$1,J$3),0)))^($A1159-$A1158)</f>
        <v>76289.736612405934</v>
      </c>
      <c r="K1159">
        <f>ROW()</f>
        <v>1159</v>
      </c>
      <c r="L1159">
        <f t="shared" ref="L1159:L1222" si="18">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f>I1159*$E1160/$E1159*(1-(I$1+I$5+IF(AND(WEEKDAY(A1160)&lt;&gt;1,WEEKDAY(A1160)&lt;&gt;7),IF(A1160&lt;J$2,J$1,J$3),0)))^($A1160-$A1159)</f>
        <v>78878.822542533788</v>
      </c>
      <c r="K1160">
        <f>ROW()</f>
        <v>1160</v>
      </c>
      <c r="L1160">
        <f t="shared" si="18"/>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f>I1160*$E1161/$E1160*(1-(I$1+I$5+IF(AND(WEEKDAY(A1161)&lt;&gt;1,WEEKDAY(A1161)&lt;&gt;7),IF(A1161&lt;J$2,J$1,J$3),0)))^($A1161-$A1160)</f>
        <v>87824.004588553653</v>
      </c>
      <c r="K1161">
        <f>ROW()</f>
        <v>1161</v>
      </c>
      <c r="L1161">
        <f t="shared" si="18"/>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f>I1161*$E1162/$E1161*(1-(I$1+I$5+IF(AND(WEEKDAY(A1162)&lt;&gt;1,WEEKDAY(A1162)&lt;&gt;7),IF(A1162&lt;J$2,J$1,J$3),0)))^($A1162-$A1161)</f>
        <v>92936.783572123924</v>
      </c>
      <c r="K1162">
        <f>ROW()</f>
        <v>1162</v>
      </c>
      <c r="L1162">
        <f t="shared" si="18"/>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I1162*$E1163/$E1162*(1-(I$1+I$5+IF(AND(WEEKDAY(A1163)&lt;&gt;1,WEEKDAY(A1163)&lt;&gt;7),IF(A1163&lt;J$2,J$1,J$3),0)))^($A1163-$A1162)</f>
        <v>84871.075430610625</v>
      </c>
      <c r="K1163">
        <f>ROW()</f>
        <v>1163</v>
      </c>
      <c r="L1163">
        <f t="shared" si="18"/>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I1163*$E1164/$E1163*(1-(I$1+I$5+IF(AND(WEEKDAY(A1164)&lt;&gt;1,WEEKDAY(A1164)&lt;&gt;7),IF(A1164&lt;J$2,J$1,J$3),0)))^($A1164-$A1163)</f>
        <v>88831.694442961467</v>
      </c>
      <c r="K1164">
        <f>ROW()</f>
        <v>1164</v>
      </c>
      <c r="L1164">
        <f t="shared" si="18"/>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f>I1164*$E1165/$E1164*(1-(I$1+I$5+IF(AND(WEEKDAY(A1165)&lt;&gt;1,WEEKDAY(A1165)&lt;&gt;7),IF(A1165&lt;J$2,J$1,J$3),0)))^($A1165-$A1164)</f>
        <v>87623.075585288039</v>
      </c>
      <c r="K1165">
        <f>ROW()</f>
        <v>1165</v>
      </c>
      <c r="L1165">
        <f t="shared" si="18"/>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f>I1165*$E1166/$E1165*(1-(I$1+I$5+IF(AND(WEEKDAY(A1166)&lt;&gt;1,WEEKDAY(A1166)&lt;&gt;7),IF(A1166&lt;J$2,J$1,J$3),0)))^($A1166-$A1165)</f>
        <v>87170.194577547489</v>
      </c>
      <c r="K1166">
        <f>ROW()</f>
        <v>1166</v>
      </c>
      <c r="L1166">
        <f t="shared" si="18"/>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f>I1166*$E1167/$E1166*(1-(I$1+I$5+IF(AND(WEEKDAY(A1167)&lt;&gt;1,WEEKDAY(A1167)&lt;&gt;7),IF(A1167&lt;J$2,J$1,J$3),0)))^($A1167-$A1166)</f>
        <v>84319.922352631256</v>
      </c>
      <c r="K1167">
        <f>ROW()</f>
        <v>1167</v>
      </c>
      <c r="L1167">
        <f t="shared" si="18"/>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f>I1167*$E1168/$E1167*(1-(I$1+I$5+IF(AND(WEEKDAY(A1168)&lt;&gt;1,WEEKDAY(A1168)&lt;&gt;7),IF(A1168&lt;J$2,J$1,J$3),0)))^($A1168-$A1167)</f>
        <v>76830.685326357532</v>
      </c>
      <c r="K1168">
        <f>ROW()</f>
        <v>1168</v>
      </c>
      <c r="L1168">
        <f t="shared" si="18"/>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f>I1168*$E1169/$E1168*(1-(I$1+I$5+IF(AND(WEEKDAY(A1169)&lt;&gt;1,WEEKDAY(A1169)&lt;&gt;7),IF(A1169&lt;J$2,J$1,J$3),0)))^($A1169-$A1168)</f>
        <v>81840.730226499043</v>
      </c>
      <c r="K1169">
        <f>ROW()</f>
        <v>1169</v>
      </c>
      <c r="L1169">
        <f t="shared" si="18"/>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f>I1169*$E1170/$E1169*(1-(I$1+I$5+IF(AND(WEEKDAY(A1170)&lt;&gt;1,WEEKDAY(A1170)&lt;&gt;7),IF(A1170&lt;J$2,J$1,J$3),0)))^($A1170-$A1169)</f>
        <v>91463.792383316366</v>
      </c>
      <c r="K1170">
        <f>ROW()</f>
        <v>1170</v>
      </c>
      <c r="L1170">
        <f t="shared" si="18"/>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f>I1170*$E1171/$E1170*(1-(I$1+I$5+IF(AND(WEEKDAY(A1171)&lt;&gt;1,WEEKDAY(A1171)&lt;&gt;7),IF(A1171&lt;J$2,J$1,J$3),0)))^($A1171-$A1170)</f>
        <v>89048.700994555184</v>
      </c>
      <c r="K1171">
        <f>ROW()</f>
        <v>1171</v>
      </c>
      <c r="L1171">
        <f t="shared" si="18"/>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f>I1171*$E1172/$E1171*(1-(I$1+I$5+IF(AND(WEEKDAY(A1172)&lt;&gt;1,WEEKDAY(A1172)&lt;&gt;7),IF(A1172&lt;J$2,J$1,J$3),0)))^($A1172-$A1171)</f>
        <v>90834.681327478218</v>
      </c>
      <c r="K1172">
        <f>ROW()</f>
        <v>1172</v>
      </c>
      <c r="L1172">
        <f t="shared" si="18"/>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f>I1172*$E1173/$E1172*(1-(I$1+I$5+IF(AND(WEEKDAY(A1173)&lt;&gt;1,WEEKDAY(A1173)&lt;&gt;7),IF(A1173&lt;J$2,J$1,J$3),0)))^($A1173-$A1172)</f>
        <v>93494.360541983115</v>
      </c>
      <c r="K1173">
        <f>ROW()</f>
        <v>1173</v>
      </c>
      <c r="L1173">
        <f t="shared" si="18"/>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f>I1173*$E1174/$E1173*(1-(I$1+I$5+IF(AND(WEEKDAY(A1174)&lt;&gt;1,WEEKDAY(A1174)&lt;&gt;7),IF(A1174&lt;J$2,J$1,J$3),0)))^($A1174-$A1173)</f>
        <v>100712.23848156397</v>
      </c>
      <c r="K1174">
        <f>ROW()</f>
        <v>1174</v>
      </c>
      <c r="L1174">
        <f t="shared" si="18"/>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f>I1174*$E1175/$E1174*(1-(I$1+I$5+IF(AND(WEEKDAY(A1175)&lt;&gt;1,WEEKDAY(A1175)&lt;&gt;7),IF(A1175&lt;J$2,J$1,J$3),0)))^($A1175-$A1174)</f>
        <v>93980.512544787562</v>
      </c>
      <c r="K1175">
        <f>ROW()</f>
        <v>1175</v>
      </c>
      <c r="L1175">
        <f t="shared" si="18"/>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f>I1175*$E1176/$E1175*(1-(I$1+I$5+IF(AND(WEEKDAY(A1176)&lt;&gt;1,WEEKDAY(A1176)&lt;&gt;7),IF(A1176&lt;J$2,J$1,J$3),0)))^($A1176-$A1175)</f>
        <v>101087.44062011143</v>
      </c>
      <c r="K1176">
        <f>ROW()</f>
        <v>1176</v>
      </c>
      <c r="L1176">
        <f t="shared" si="18"/>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f>I1176*$E1177/$E1176*(1-(I$1+I$5+IF(AND(WEEKDAY(A1177)&lt;&gt;1,WEEKDAY(A1177)&lt;&gt;7),IF(A1177&lt;J$2,J$1,J$3),0)))^($A1177-$A1176)</f>
        <v>106594.05756240444</v>
      </c>
      <c r="K1177">
        <f>ROW()</f>
        <v>1177</v>
      </c>
      <c r="L1177">
        <f t="shared" si="18"/>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f>I1177*$E1178/$E1177*(1-(I$1+I$5+IF(AND(WEEKDAY(A1178)&lt;&gt;1,WEEKDAY(A1178)&lt;&gt;7),IF(A1178&lt;J$2,J$1,J$3),0)))^($A1178-$A1177)</f>
        <v>108358.60140211116</v>
      </c>
      <c r="K1178">
        <f>ROW()</f>
        <v>1178</v>
      </c>
      <c r="L1178">
        <f t="shared" si="18"/>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I1178*$E1179/$E1178*(1-(I$1+I$5+IF(AND(WEEKDAY(A1179)&lt;&gt;1,WEEKDAY(A1179)&lt;&gt;7),IF(A1179&lt;J$2,J$1,J$3),0)))^($A1179-$A1178)</f>
        <v>118965.96405523625</v>
      </c>
      <c r="K1179">
        <f>ROW()</f>
        <v>1179</v>
      </c>
      <c r="L1179">
        <f t="shared" si="18"/>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f>I1179*$E1180/$E1179*(1-(I$1+I$5+IF(AND(WEEKDAY(A1180)&lt;&gt;1,WEEKDAY(A1180)&lt;&gt;7),IF(A1180&lt;J$2,J$1,J$3),0)))^($A1180-$A1179)</f>
        <v>125249.47820988737</v>
      </c>
      <c r="K1180">
        <f>ROW()</f>
        <v>1180</v>
      </c>
      <c r="L1180">
        <f t="shared" si="18"/>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f>I1180*$E1181/$E1180*(1-(I$1+I$5+IF(AND(WEEKDAY(A1181)&lt;&gt;1,WEEKDAY(A1181)&lt;&gt;7),IF(A1181&lt;J$2,J$1,J$3),0)))^($A1181-$A1180)</f>
        <v>118770.63824121185</v>
      </c>
      <c r="K1181">
        <f>ROW()</f>
        <v>1181</v>
      </c>
      <c r="L1181">
        <f t="shared" si="18"/>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f>I1181*$E1182/$E1181*(1-(I$1+I$5+IF(AND(WEEKDAY(A1182)&lt;&gt;1,WEEKDAY(A1182)&lt;&gt;7),IF(A1182&lt;J$2,J$1,J$3),0)))^($A1182-$A1181)</f>
        <v>111232.63679753983</v>
      </c>
      <c r="K1182">
        <f>ROW()</f>
        <v>1182</v>
      </c>
      <c r="L1182">
        <f t="shared" si="18"/>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f>I1182*$E1183/$E1182*(1-(I$1+I$5+IF(AND(WEEKDAY(A1183)&lt;&gt;1,WEEKDAY(A1183)&lt;&gt;7),IF(A1183&lt;J$2,J$1,J$3),0)))^($A1183-$A1182)</f>
        <v>108382.23984199739</v>
      </c>
      <c r="K1183">
        <f>ROW()</f>
        <v>1183</v>
      </c>
      <c r="L1183">
        <f t="shared" si="18"/>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f>I1183*$E1184/$E1183*(1-(I$1+I$5+IF(AND(WEEKDAY(A1184)&lt;&gt;1,WEEKDAY(A1184)&lt;&gt;7),IF(A1184&lt;J$2,J$1,J$3),0)))^($A1184-$A1183)</f>
        <v>101775.92239783822</v>
      </c>
      <c r="K1184">
        <f>ROW()</f>
        <v>1184</v>
      </c>
      <c r="L1184">
        <f t="shared" si="18"/>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f>I1184*$E1185/$E1184*(1-(I$1+I$5+IF(AND(WEEKDAY(A1185)&lt;&gt;1,WEEKDAY(A1185)&lt;&gt;7),IF(A1185&lt;J$2,J$1,J$3),0)))^($A1185-$A1184)</f>
        <v>101656.6976545896</v>
      </c>
      <c r="K1185">
        <f>ROW()</f>
        <v>1185</v>
      </c>
      <c r="L1185">
        <f t="shared" si="18"/>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f>I1185*$E1186/$E1185*(1-(I$1+I$5+IF(AND(WEEKDAY(A1186)&lt;&gt;1,WEEKDAY(A1186)&lt;&gt;7),IF(A1186&lt;J$2,J$1,J$3),0)))^($A1186-$A1185)</f>
        <v>114622.18451074541</v>
      </c>
      <c r="K1186">
        <f>ROW()</f>
        <v>1186</v>
      </c>
      <c r="L1186">
        <f t="shared" si="18"/>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f>I1186*$E1187/$E1186*(1-(I$1+I$5+IF(AND(WEEKDAY(A1187)&lt;&gt;1,WEEKDAY(A1187)&lt;&gt;7),IF(A1187&lt;J$2,J$1,J$3),0)))^($A1187-$A1186)</f>
        <v>110956.07950241808</v>
      </c>
      <c r="K1187">
        <f>ROW()</f>
        <v>1187</v>
      </c>
      <c r="L1187">
        <f t="shared" si="18"/>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f>I1187*$E1188/$E1187*(1-(I$1+I$5+IF(AND(WEEKDAY(A1188)&lt;&gt;1,WEEKDAY(A1188)&lt;&gt;7),IF(A1188&lt;J$2,J$1,J$3),0)))^($A1188-$A1187)</f>
        <v>110663.40253044429</v>
      </c>
      <c r="K1188">
        <f>ROW()</f>
        <v>1188</v>
      </c>
      <c r="L1188">
        <f t="shared" si="18"/>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f>I1188*$E1189/$E1188*(1-(I$1+I$5+IF(AND(WEEKDAY(A1189)&lt;&gt;1,WEEKDAY(A1189)&lt;&gt;7),IF(A1189&lt;J$2,J$1,J$3),0)))^($A1189-$A1188)</f>
        <v>115713.74537279891</v>
      </c>
      <c r="K1189">
        <f>ROW()</f>
        <v>1189</v>
      </c>
      <c r="L1189">
        <f t="shared" si="18"/>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f>I1189*$E1190/$E1189*(1-(I$1+I$5+IF(AND(WEEKDAY(A1190)&lt;&gt;1,WEEKDAY(A1190)&lt;&gt;7),IF(A1190&lt;J$2,J$1,J$3),0)))^($A1190-$A1189)</f>
        <v>112922.57469718903</v>
      </c>
      <c r="K1190">
        <f>ROW()</f>
        <v>1190</v>
      </c>
      <c r="L1190">
        <f t="shared" si="18"/>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f>I1190*$E1191/$E1190*(1-(I$1+I$5+IF(AND(WEEKDAY(A1191)&lt;&gt;1,WEEKDAY(A1191)&lt;&gt;7),IF(A1191&lt;J$2,J$1,J$3),0)))^($A1191-$A1190)</f>
        <v>108104.98751015186</v>
      </c>
      <c r="K1191">
        <f>ROW()</f>
        <v>1191</v>
      </c>
      <c r="L1191">
        <f t="shared" si="18"/>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f>I1191*$E1192/$E1191*(1-(I$1+I$5+IF(AND(WEEKDAY(A1192)&lt;&gt;1,WEEKDAY(A1192)&lt;&gt;7),IF(A1192&lt;J$2,J$1,J$3),0)))^($A1192-$A1191)</f>
        <v>109768.6188948765</v>
      </c>
      <c r="K1192">
        <f>ROW()</f>
        <v>1192</v>
      </c>
      <c r="L1192">
        <f t="shared" si="18"/>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f>I1192*$E1193/$E1192*(1-(I$1+I$5+IF(AND(WEEKDAY(A1193)&lt;&gt;1,WEEKDAY(A1193)&lt;&gt;7),IF(A1193&lt;J$2,J$1,J$3),0)))^($A1193-$A1192)</f>
        <v>107807.51150397994</v>
      </c>
      <c r="K1193">
        <f>ROW()</f>
        <v>1193</v>
      </c>
      <c r="L1193">
        <f t="shared" si="18"/>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f>I1193*$E1194/$E1193*(1-(I$1+I$5+IF(AND(WEEKDAY(A1194)&lt;&gt;1,WEEKDAY(A1194)&lt;&gt;7),IF(A1194&lt;J$2,J$1,J$3),0)))^($A1194-$A1193)</f>
        <v>109092.69160700752</v>
      </c>
      <c r="K1194">
        <f>ROW()</f>
        <v>1194</v>
      </c>
      <c r="L1194">
        <f t="shared" si="18"/>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f>I1194*$E1195/$E1194*(1-(I$1+I$5+IF(AND(WEEKDAY(A1195)&lt;&gt;1,WEEKDAY(A1195)&lt;&gt;7),IF(A1195&lt;J$2,J$1,J$3),0)))^($A1195-$A1194)</f>
        <v>107510.80598189906</v>
      </c>
      <c r="K1195">
        <f>ROW()</f>
        <v>1195</v>
      </c>
      <c r="L1195">
        <f t="shared" si="18"/>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f>I1195*$E1196/$E1195*(1-(I$1+I$5+IF(AND(WEEKDAY(A1196)&lt;&gt;1,WEEKDAY(A1196)&lt;&gt;7),IF(A1196&lt;J$2,J$1,J$3),0)))^($A1196-$A1195)</f>
        <v>108405.18265934163</v>
      </c>
      <c r="K1196">
        <f>ROW()</f>
        <v>1196</v>
      </c>
      <c r="L1196">
        <f t="shared" si="18"/>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f>I1196*$E1197/$E1196*(1-(I$1+I$5+IF(AND(WEEKDAY(A1197)&lt;&gt;1,WEEKDAY(A1197)&lt;&gt;7),IF(A1197&lt;J$2,J$1,J$3),0)))^($A1197-$A1196)</f>
        <v>103216.99473521674</v>
      </c>
      <c r="K1197">
        <f>ROW()</f>
        <v>1197</v>
      </c>
      <c r="L1197">
        <f t="shared" si="18"/>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f>I1197*$E1198/$E1197*(1-(I$1+I$5+IF(AND(WEEKDAY(A1198)&lt;&gt;1,WEEKDAY(A1198)&lt;&gt;7),IF(A1198&lt;J$2,J$1,J$3),0)))^($A1198-$A1197)</f>
        <v>102858.45590449155</v>
      </c>
      <c r="K1198">
        <f>ROW()</f>
        <v>1198</v>
      </c>
      <c r="L1198">
        <f t="shared" si="18"/>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f>I1198*$E1199/$E1198*(1-(I$1+I$5+IF(AND(WEEKDAY(A1199)&lt;&gt;1,WEEKDAY(A1199)&lt;&gt;7),IF(A1199&lt;J$2,J$1,J$3),0)))^($A1199-$A1198)</f>
        <v>99439.902089919138</v>
      </c>
      <c r="K1199">
        <f>ROW()</f>
        <v>1199</v>
      </c>
      <c r="L1199">
        <f t="shared" si="18"/>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f>I1199*$E1200/$E1199*(1-(I$1+I$5+IF(AND(WEEKDAY(A1200)&lt;&gt;1,WEEKDAY(A1200)&lt;&gt;7),IF(A1200&lt;J$2,J$1,J$3),0)))^($A1200-$A1199)</f>
        <v>93672.88878191165</v>
      </c>
      <c r="K1200">
        <f>ROW()</f>
        <v>1200</v>
      </c>
      <c r="L1200">
        <f t="shared" si="18"/>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f>I1200*$E1201/$E1200*(1-(I$1+I$5+IF(AND(WEEKDAY(A1201)&lt;&gt;1,WEEKDAY(A1201)&lt;&gt;7),IF(A1201&lt;J$2,J$1,J$3),0)))^($A1201-$A1200)</f>
        <v>90270.578393682896</v>
      </c>
      <c r="K1201">
        <f>ROW()</f>
        <v>1201</v>
      </c>
      <c r="L1201">
        <f t="shared" si="18"/>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f>I1201*$E1202/$E1201*(1-(I$1+I$5+IF(AND(WEEKDAY(A1202)&lt;&gt;1,WEEKDAY(A1202)&lt;&gt;7),IF(A1202&lt;J$2,J$1,J$3),0)))^($A1202-$A1201)</f>
        <v>91634.122004215023</v>
      </c>
      <c r="K1202">
        <f>ROW()</f>
        <v>1202</v>
      </c>
      <c r="L1202">
        <f t="shared" si="18"/>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f>I1202*$E1203/$E1202*(1-(I$1+I$5+IF(AND(WEEKDAY(A1203)&lt;&gt;1,WEEKDAY(A1203)&lt;&gt;7),IF(A1203&lt;J$2,J$1,J$3),0)))^($A1203-$A1202)</f>
        <v>90727.10546700019</v>
      </c>
      <c r="K1203">
        <f>ROW()</f>
        <v>1203</v>
      </c>
      <c r="L1203">
        <f t="shared" si="18"/>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f>I1203*$E1204/$E1203*(1-(I$1+I$5+IF(AND(WEEKDAY(A1204)&lt;&gt;1,WEEKDAY(A1204)&lt;&gt;7),IF(A1204&lt;J$2,J$1,J$3),0)))^($A1204-$A1203)</f>
        <v>89718.709806665647</v>
      </c>
      <c r="K1204">
        <f>ROW()</f>
        <v>1204</v>
      </c>
      <c r="L1204">
        <f t="shared" si="18"/>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f>I1204*$E1205/$E1204*(1-(I$1+I$5+IF(AND(WEEKDAY(A1205)&lt;&gt;1,WEEKDAY(A1205)&lt;&gt;7),IF(A1205&lt;J$2,J$1,J$3),0)))^($A1205-$A1204)</f>
        <v>92016.739953785349</v>
      </c>
      <c r="K1205">
        <f>ROW()</f>
        <v>1205</v>
      </c>
      <c r="L1205">
        <f t="shared" si="18"/>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I1205*$E1206/$E1205*(1-(I$1+I$5+IF(AND(WEEKDAY(A1206)&lt;&gt;1,WEEKDAY(A1206)&lt;&gt;7),IF(A1206&lt;J$2,J$1,J$3),0)))^($A1206-$A1205)</f>
        <v>88084.665248929858</v>
      </c>
      <c r="K1206">
        <f>ROW()</f>
        <v>1206</v>
      </c>
      <c r="L1206">
        <f t="shared" si="18"/>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f>I1206*$E1207/$E1206*(1-(I$1+I$5+IF(AND(WEEKDAY(A1207)&lt;&gt;1,WEEKDAY(A1207)&lt;&gt;7),IF(A1207&lt;J$2,J$1,J$3),0)))^($A1207-$A1206)</f>
        <v>83725.9296711848</v>
      </c>
      <c r="K1207">
        <f>ROW()</f>
        <v>1207</v>
      </c>
      <c r="L1207">
        <f t="shared" si="18"/>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f>I1207*$E1208/$E1207*(1-(I$1+I$5+IF(AND(WEEKDAY(A1208)&lt;&gt;1,WEEKDAY(A1208)&lt;&gt;7),IF(A1208&lt;J$2,J$1,J$3),0)))^($A1208-$A1207)</f>
        <v>77519.547616071897</v>
      </c>
      <c r="K1208">
        <f>ROW()</f>
        <v>1208</v>
      </c>
      <c r="L1208">
        <f t="shared" si="18"/>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f>I1208*$E1209/$E1208*(1-(I$1+I$5+IF(AND(WEEKDAY(A1209)&lt;&gt;1,WEEKDAY(A1209)&lt;&gt;7),IF(A1209&lt;J$2,J$1,J$3),0)))^($A1209-$A1208)</f>
        <v>79001.784794479332</v>
      </c>
      <c r="K1209">
        <f>ROW()</f>
        <v>1209</v>
      </c>
      <c r="L1209">
        <f t="shared" si="18"/>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f>I1209*$E1210/$E1209*(1-(I$1+I$5+IF(AND(WEEKDAY(A1210)&lt;&gt;1,WEEKDAY(A1210)&lt;&gt;7),IF(A1210&lt;J$2,J$1,J$3),0)))^($A1210-$A1209)</f>
        <v>77958.160211448587</v>
      </c>
      <c r="K1210">
        <f>ROW()</f>
        <v>1210</v>
      </c>
      <c r="L1210">
        <f t="shared" si="18"/>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f>I1210*$E1211/$E1210*(1-(I$1+I$5+IF(AND(WEEKDAY(A1211)&lt;&gt;1,WEEKDAY(A1211)&lt;&gt;7),IF(A1211&lt;J$2,J$1,J$3),0)))^($A1211-$A1210)</f>
        <v>84610.55962331513</v>
      </c>
      <c r="K1211">
        <f>ROW()</f>
        <v>1211</v>
      </c>
      <c r="L1211">
        <f t="shared" si="18"/>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f>I1211*$E1212/$E1211*(1-(I$1+I$5+IF(AND(WEEKDAY(A1212)&lt;&gt;1,WEEKDAY(A1212)&lt;&gt;7),IF(A1212&lt;J$2,J$1,J$3),0)))^($A1212-$A1211)</f>
        <v>84489.713615966495</v>
      </c>
      <c r="K1212">
        <f>ROW()</f>
        <v>1212</v>
      </c>
      <c r="L1212">
        <f t="shared" si="18"/>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f>I1212*$E1213/$E1212*(1-(I$1+I$5+IF(AND(WEEKDAY(A1213)&lt;&gt;1,WEEKDAY(A1213)&lt;&gt;7),IF(A1213&lt;J$2,J$1,J$3),0)))^($A1213-$A1212)</f>
        <v>87404.350436427587</v>
      </c>
      <c r="K1213">
        <f>ROW()</f>
        <v>1213</v>
      </c>
      <c r="L1213">
        <f t="shared" si="18"/>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f>I1213*$E1214/$E1213*(1-(I$1+I$5+IF(AND(WEEKDAY(A1214)&lt;&gt;1,WEEKDAY(A1214)&lt;&gt;7),IF(A1214&lt;J$2,J$1,J$3),0)))^($A1214-$A1213)</f>
        <v>94431.995002556519</v>
      </c>
      <c r="K1214">
        <f>ROW()</f>
        <v>1214</v>
      </c>
      <c r="L1214">
        <f t="shared" si="18"/>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f>I1214*$E1215/$E1214*(1-(I$1+I$5+IF(AND(WEEKDAY(A1215)&lt;&gt;1,WEEKDAY(A1215)&lt;&gt;7),IF(A1215&lt;J$2,J$1,J$3),0)))^($A1215-$A1214)</f>
        <v>92394.853838256677</v>
      </c>
      <c r="K1215">
        <f>ROW()</f>
        <v>1215</v>
      </c>
      <c r="L1215">
        <f t="shared" si="18"/>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f>I1215*$E1216/$E1215*(1-(I$1+I$5+IF(AND(WEEKDAY(A1216)&lt;&gt;1,WEEKDAY(A1216)&lt;&gt;7),IF(A1216&lt;J$2,J$1,J$3),0)))^($A1216-$A1215)</f>
        <v>100289.77669200218</v>
      </c>
      <c r="K1216">
        <f>ROW()</f>
        <v>1216</v>
      </c>
      <c r="L1216">
        <f t="shared" si="18"/>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f>I1216*$E1217/$E1216*(1-(I$1+I$5+IF(AND(WEEKDAY(A1217)&lt;&gt;1,WEEKDAY(A1217)&lt;&gt;7),IF(A1217&lt;J$2,J$1,J$3),0)))^($A1217-$A1216)</f>
        <v>99607.536491734238</v>
      </c>
      <c r="K1217">
        <f>ROW()</f>
        <v>1217</v>
      </c>
      <c r="L1217">
        <f t="shared" si="18"/>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f>I1217*$E1218/$E1217*(1-(I$1+I$5+IF(AND(WEEKDAY(A1218)&lt;&gt;1,WEEKDAY(A1218)&lt;&gt;7),IF(A1218&lt;J$2,J$1,J$3),0)))^($A1218-$A1217)</f>
        <v>96430.28638783042</v>
      </c>
      <c r="K1218">
        <f>ROW()</f>
        <v>1218</v>
      </c>
      <c r="L1218">
        <f t="shared" si="18"/>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f>I1218*$E1219/$E1218*(1-(I$1+I$5+IF(AND(WEEKDAY(A1219)&lt;&gt;1,WEEKDAY(A1219)&lt;&gt;7),IF(A1219&lt;J$2,J$1,J$3),0)))^($A1219-$A1218)</f>
        <v>108776.7404247224</v>
      </c>
      <c r="K1219">
        <f>ROW()</f>
        <v>1219</v>
      </c>
      <c r="L1219">
        <f t="shared" si="18"/>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f>I1219*$E1220/$E1219*(1-(I$1+I$5+IF(AND(WEEKDAY(A1220)&lt;&gt;1,WEEKDAY(A1220)&lt;&gt;7),IF(A1220&lt;J$2,J$1,J$3),0)))^($A1220-$A1219)</f>
        <v>101748.89928294087</v>
      </c>
      <c r="K1220">
        <f>ROW()</f>
        <v>1220</v>
      </c>
      <c r="L1220">
        <f t="shared" si="18"/>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f>I1220*$E1221/$E1220*(1-(I$1+I$5+IF(AND(WEEKDAY(A1221)&lt;&gt;1,WEEKDAY(A1221)&lt;&gt;7),IF(A1221&lt;J$2,J$1,J$3),0)))^($A1221-$A1220)</f>
        <v>100630.41548735093</v>
      </c>
      <c r="K1221">
        <f>ROW()</f>
        <v>1221</v>
      </c>
      <c r="L1221">
        <f t="shared" si="18"/>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f>I1221*$E1222/$E1221*(1-(I$1+I$5+IF(AND(WEEKDAY(A1222)&lt;&gt;1,WEEKDAY(A1222)&lt;&gt;7),IF(A1222&lt;J$2,J$1,J$3),0)))^($A1222-$A1221)</f>
        <v>99910.196900500843</v>
      </c>
      <c r="K1222">
        <f>ROW()</f>
        <v>1222</v>
      </c>
      <c r="L1222">
        <f t="shared" si="18"/>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f>I1222*$E1223/$E1222*(1-(I$1+I$5+IF(AND(WEEKDAY(A1223)&lt;&gt;1,WEEKDAY(A1223)&lt;&gt;7),IF(A1223&lt;J$2,J$1,J$3),0)))^($A1223-$A1222)</f>
        <v>94984.584454471595</v>
      </c>
      <c r="K1223">
        <f>ROW()</f>
        <v>1223</v>
      </c>
      <c r="L1223">
        <f t="shared" ref="L1223:L1286" si="19">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I1223*$E1224/$E1223*(1-(I$1+I$5+IF(AND(WEEKDAY(A1224)&lt;&gt;1,WEEKDAY(A1224)&lt;&gt;7),IF(A1224&lt;J$2,J$1,J$3),0)))^($A1224-$A1223)</f>
        <v>90281.377265482966</v>
      </c>
      <c r="K1224">
        <f>ROW()</f>
        <v>1224</v>
      </c>
      <c r="L1224">
        <f t="shared" si="19"/>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I1224*$E1225/$E1224*(1-(I$1+I$5+IF(AND(WEEKDAY(A1225)&lt;&gt;1,WEEKDAY(A1225)&lt;&gt;7),IF(A1225&lt;J$2,J$1,J$3),0)))^($A1225-$A1224)</f>
        <v>84573.877162011864</v>
      </c>
      <c r="K1225">
        <f>ROW()</f>
        <v>1225</v>
      </c>
      <c r="L1225">
        <f t="shared" si="19"/>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I1225*$E1226/$E1225*(1-(I$1+I$5+IF(AND(WEEKDAY(A1226)&lt;&gt;1,WEEKDAY(A1226)&lt;&gt;7),IF(A1226&lt;J$2,J$1,J$3),0)))^($A1226-$A1225)</f>
        <v>86135.079838865146</v>
      </c>
      <c r="K1226">
        <f>ROW()</f>
        <v>1226</v>
      </c>
      <c r="L1226">
        <f t="shared" si="19"/>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f>I1226*$E1227/$E1226*(1-(I$1+I$5+IF(AND(WEEKDAY(A1227)&lt;&gt;1,WEEKDAY(A1227)&lt;&gt;7),IF(A1227&lt;J$2,J$1,J$3),0)))^($A1227-$A1226)</f>
        <v>89166.974238147595</v>
      </c>
      <c r="K1227">
        <f>ROW()</f>
        <v>1227</v>
      </c>
      <c r="L1227">
        <f t="shared" si="19"/>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f>I1227*$E1228/$E1227*(1-(I$1+I$5+IF(AND(WEEKDAY(A1228)&lt;&gt;1,WEEKDAY(A1228)&lt;&gt;7),IF(A1228&lt;J$2,J$1,J$3),0)))^($A1228-$A1227)</f>
        <v>89686.309190677741</v>
      </c>
      <c r="K1228">
        <f>ROW()</f>
        <v>1228</v>
      </c>
      <c r="L1228">
        <f t="shared" si="19"/>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f>I1228*$E1229/$E1228*(1-(I$1+I$5+IF(AND(WEEKDAY(A1229)&lt;&gt;1,WEEKDAY(A1229)&lt;&gt;7),IF(A1229&lt;J$2,J$1,J$3),0)))^($A1229-$A1228)</f>
        <v>86012.307463770747</v>
      </c>
      <c r="K1229">
        <f>ROW()</f>
        <v>1229</v>
      </c>
      <c r="L1229">
        <f t="shared" si="19"/>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f>I1229*$E1230/$E1229*(1-(I$1+I$5+IF(AND(WEEKDAY(A1230)&lt;&gt;1,WEEKDAY(A1230)&lt;&gt;7),IF(A1230&lt;J$2,J$1,J$3),0)))^($A1230-$A1229)</f>
        <v>86753.669508466177</v>
      </c>
      <c r="K1230">
        <f>ROW()</f>
        <v>1230</v>
      </c>
      <c r="L1230">
        <f t="shared" si="19"/>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f>I1230*$E1231/$E1230*(1-(I$1+I$5+IF(AND(WEEKDAY(A1231)&lt;&gt;1,WEEKDAY(A1231)&lt;&gt;7),IF(A1231&lt;J$2,J$1,J$3),0)))^($A1231-$A1230)</f>
        <v>85604.731380851517</v>
      </c>
      <c r="K1231">
        <f>ROW()</f>
        <v>1231</v>
      </c>
      <c r="L1231">
        <f t="shared" si="19"/>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f>I1231*$E1232/$E1231*(1-(I$1+I$5+IF(AND(WEEKDAY(A1232)&lt;&gt;1,WEEKDAY(A1232)&lt;&gt;7),IF(A1232&lt;J$2,J$1,J$3),0)))^($A1232-$A1231)</f>
        <v>84587.52475694145</v>
      </c>
      <c r="K1232">
        <f>ROW()</f>
        <v>1232</v>
      </c>
      <c r="L1232">
        <f t="shared" si="19"/>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f>I1232*$E1233/$E1232*(1-(I$1+I$5+IF(AND(WEEKDAY(A1233)&lt;&gt;1,WEEKDAY(A1233)&lt;&gt;7),IF(A1233&lt;J$2,J$1,J$3),0)))^($A1233-$A1232)</f>
        <v>85081.019290872602</v>
      </c>
      <c r="K1233">
        <f>ROW()</f>
        <v>1233</v>
      </c>
      <c r="L1233">
        <f t="shared" si="19"/>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f>I1233*$E1234/$E1233*(1-(I$1+I$5+IF(AND(WEEKDAY(A1234)&lt;&gt;1,WEEKDAY(A1234)&lt;&gt;7),IF(A1234&lt;J$2,J$1,J$3),0)))^($A1234-$A1233)</f>
        <v>90437.59335176296</v>
      </c>
      <c r="K1234">
        <f>ROW()</f>
        <v>1234</v>
      </c>
      <c r="L1234">
        <f t="shared" si="19"/>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f>I1234*$E1235/$E1234*(1-(I$1+I$5+IF(AND(WEEKDAY(A1235)&lt;&gt;1,WEEKDAY(A1235)&lt;&gt;7),IF(A1235&lt;J$2,J$1,J$3),0)))^($A1235-$A1234)</f>
        <v>88847.259289198424</v>
      </c>
      <c r="K1235">
        <f>ROW()</f>
        <v>1235</v>
      </c>
      <c r="L1235">
        <f t="shared" si="19"/>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I1235*$E1236/$E1235*(1-(I$1+I$5+IF(AND(WEEKDAY(A1236)&lt;&gt;1,WEEKDAY(A1236)&lt;&gt;7),IF(A1236&lt;J$2,J$1,J$3),0)))^($A1236-$A1235)</f>
        <v>87115.031490777881</v>
      </c>
      <c r="K1236">
        <f>ROW()</f>
        <v>1236</v>
      </c>
      <c r="L1236">
        <f t="shared" si="19"/>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I1236*$E1237/$E1236*(1-(I$1+I$5+IF(AND(WEEKDAY(A1237)&lt;&gt;1,WEEKDAY(A1237)&lt;&gt;7),IF(A1237&lt;J$2,J$1,J$3),0)))^($A1237-$A1236)</f>
        <v>88745.265618410049</v>
      </c>
      <c r="K1237">
        <f>ROW()</f>
        <v>1237</v>
      </c>
      <c r="L1237">
        <f t="shared" si="19"/>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f>I1237*$E1238/$E1237*(1-(I$1+I$5+IF(AND(WEEKDAY(A1238)&lt;&gt;1,WEEKDAY(A1238)&lt;&gt;7),IF(A1238&lt;J$2,J$1,J$3),0)))^($A1238-$A1237)</f>
        <v>92588.790084671651</v>
      </c>
      <c r="K1238">
        <f>ROW()</f>
        <v>1238</v>
      </c>
      <c r="L1238">
        <f t="shared" si="19"/>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f>I1238*$E1239/$E1238*(1-(I$1+I$5+IF(AND(WEEKDAY(A1239)&lt;&gt;1,WEEKDAY(A1239)&lt;&gt;7),IF(A1239&lt;J$2,J$1,J$3),0)))^($A1239-$A1238)</f>
        <v>94267.599241843098</v>
      </c>
      <c r="K1239">
        <f>ROW()</f>
        <v>1239</v>
      </c>
      <c r="L1239">
        <f t="shared" si="19"/>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f>I1239*$E1240/$E1239*(1-(I$1+I$5+IF(AND(WEEKDAY(A1240)&lt;&gt;1,WEEKDAY(A1240)&lt;&gt;7),IF(A1240&lt;J$2,J$1,J$3),0)))^($A1240-$A1239)</f>
        <v>93722.34554640534</v>
      </c>
      <c r="K1240">
        <f>ROW()</f>
        <v>1240</v>
      </c>
      <c r="L1240">
        <f t="shared" si="19"/>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f>I1240*$E1241/$E1240*(1-(I$1+I$5+IF(AND(WEEKDAY(A1241)&lt;&gt;1,WEEKDAY(A1241)&lt;&gt;7),IF(A1241&lt;J$2,J$1,J$3),0)))^($A1241-$A1240)</f>
        <v>98129.739240925337</v>
      </c>
      <c r="K1241">
        <f>ROW()</f>
        <v>1241</v>
      </c>
      <c r="L1241">
        <f t="shared" si="19"/>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f>I1241*$E1242/$E1241*(1-(I$1+I$5+IF(AND(WEEKDAY(A1242)&lt;&gt;1,WEEKDAY(A1242)&lt;&gt;7),IF(A1242&lt;J$2,J$1,J$3),0)))^($A1242-$A1241)</f>
        <v>103026.54168420174</v>
      </c>
      <c r="K1242">
        <f>ROW()</f>
        <v>1242</v>
      </c>
      <c r="L1242">
        <f t="shared" si="19"/>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f>I1242*$E1243/$E1242*(1-(I$1+I$5+IF(AND(WEEKDAY(A1243)&lt;&gt;1,WEEKDAY(A1243)&lt;&gt;7),IF(A1243&lt;J$2,J$1,J$3),0)))^($A1243-$A1242)</f>
        <v>94039.208581590516</v>
      </c>
      <c r="K1243">
        <f>ROW()</f>
        <v>1243</v>
      </c>
      <c r="L1243">
        <f t="shared" si="19"/>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f>I1243*$E1244/$E1243*(1-(I$1+I$5+IF(AND(WEEKDAY(A1244)&lt;&gt;1,WEEKDAY(A1244)&lt;&gt;7),IF(A1244&lt;J$2,J$1,J$3),0)))^($A1244-$A1243)</f>
        <v>92022.192172299547</v>
      </c>
      <c r="K1244">
        <f>ROW()</f>
        <v>1244</v>
      </c>
      <c r="L1244">
        <f t="shared" si="19"/>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f>I1244*$E1245/$E1244*(1-(I$1+I$5+IF(AND(WEEKDAY(A1245)&lt;&gt;1,WEEKDAY(A1245)&lt;&gt;7),IF(A1245&lt;J$2,J$1,J$3),0)))^($A1245-$A1244)</f>
        <v>93154.1495088027</v>
      </c>
      <c r="K1245">
        <f>ROW()</f>
        <v>1245</v>
      </c>
      <c r="L1245">
        <f t="shared" si="19"/>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f>I1245*$E1246/$E1245*(1-(I$1+I$5+IF(AND(WEEKDAY(A1246)&lt;&gt;1,WEEKDAY(A1246)&lt;&gt;7),IF(A1246&lt;J$2,J$1,J$3),0)))^($A1246-$A1245)</f>
        <v>93883.319460782601</v>
      </c>
      <c r="K1246">
        <f>ROW()</f>
        <v>1246</v>
      </c>
      <c r="L1246">
        <f t="shared" si="19"/>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f>I1246*$E1247/$E1246*(1-(I$1+I$5+IF(AND(WEEKDAY(A1247)&lt;&gt;1,WEEKDAY(A1247)&lt;&gt;7),IF(A1247&lt;J$2,J$1,J$3),0)))^($A1247-$A1246)</f>
        <v>100030.27259732188</v>
      </c>
      <c r="K1247">
        <f>ROW()</f>
        <v>1247</v>
      </c>
      <c r="L1247">
        <f t="shared" si="19"/>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f>I1247*$E1248/$E1247*(1-(I$1+I$5+IF(AND(WEEKDAY(A1248)&lt;&gt;1,WEEKDAY(A1248)&lt;&gt;7),IF(A1248&lt;J$2,J$1,J$3),0)))^($A1248-$A1247)</f>
        <v>101016.18805240403</v>
      </c>
      <c r="K1248">
        <f>ROW()</f>
        <v>1248</v>
      </c>
      <c r="L1248">
        <f t="shared" si="19"/>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f>I1248*$E1249/$E1248*(1-(I$1+I$5+IF(AND(WEEKDAY(A1249)&lt;&gt;1,WEEKDAY(A1249)&lt;&gt;7),IF(A1249&lt;J$2,J$1,J$3),0)))^($A1249-$A1248)</f>
        <v>93394.664454167927</v>
      </c>
      <c r="K1249">
        <f>ROW()</f>
        <v>1249</v>
      </c>
      <c r="L1249">
        <f t="shared" si="19"/>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I1249*$E1250/$E1249*(1-(I$1+I$5+IF(AND(WEEKDAY(A1250)&lt;&gt;1,WEEKDAY(A1250)&lt;&gt;7),IF(A1250&lt;J$2,J$1,J$3),0)))^($A1250-$A1249)</f>
        <v>97711.085465553784</v>
      </c>
      <c r="K1250">
        <f>ROW()</f>
        <v>1250</v>
      </c>
      <c r="L1250">
        <f t="shared" si="19"/>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f>I1250*$E1251/$E1250*(1-(I$1+I$5+IF(AND(WEEKDAY(A1251)&lt;&gt;1,WEEKDAY(A1251)&lt;&gt;7),IF(A1251&lt;J$2,J$1,J$3),0)))^($A1251-$A1250)</f>
        <v>96722.837507811593</v>
      </c>
      <c r="K1251">
        <f>ROW()</f>
        <v>1251</v>
      </c>
      <c r="L1251">
        <f t="shared" si="19"/>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f>I1251*$E1252/$E1251*(1-(I$1+I$5+IF(AND(WEEKDAY(A1252)&lt;&gt;1,WEEKDAY(A1252)&lt;&gt;7),IF(A1252&lt;J$2,J$1,J$3),0)))^($A1252-$A1251)</f>
        <v>98062.373693832647</v>
      </c>
      <c r="K1252">
        <f>ROW()</f>
        <v>1252</v>
      </c>
      <c r="L1252">
        <f t="shared" si="19"/>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I1252*$E1253/$E1252*(1-(I$1+I$5+IF(AND(WEEKDAY(A1253)&lt;&gt;1,WEEKDAY(A1253)&lt;&gt;7),IF(A1253&lt;J$2,J$1,J$3),0)))^($A1253-$A1252)</f>
        <v>90567.024954783148</v>
      </c>
      <c r="K1253">
        <f>ROW()</f>
        <v>1253</v>
      </c>
      <c r="L1253">
        <f t="shared" si="19"/>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I1253*$E1254/$E1253*(1-(I$1+I$5+IF(AND(WEEKDAY(A1254)&lt;&gt;1,WEEKDAY(A1254)&lt;&gt;7),IF(A1254&lt;J$2,J$1,J$3),0)))^($A1254-$A1253)</f>
        <v>90294.804258521093</v>
      </c>
      <c r="K1254">
        <f>ROW()</f>
        <v>1254</v>
      </c>
      <c r="L1254">
        <f t="shared" si="19"/>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I1254*$E1255/$E1254*(1-(I$1+I$5+IF(AND(WEEKDAY(A1255)&lt;&gt;1,WEEKDAY(A1255)&lt;&gt;7),IF(A1255&lt;J$2,J$1,J$3),0)))^($A1255-$A1254)</f>
        <v>88758.902034206854</v>
      </c>
      <c r="K1255">
        <f>ROW()</f>
        <v>1255</v>
      </c>
      <c r="L1255">
        <f t="shared" si="19"/>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I1255*$E1256/$E1255*(1-(I$1+I$5+IF(AND(WEEKDAY(A1256)&lt;&gt;1,WEEKDAY(A1256)&lt;&gt;7),IF(A1256&lt;J$2,J$1,J$3),0)))^($A1256-$A1255)</f>
        <v>89998.071237772398</v>
      </c>
      <c r="K1256">
        <f>ROW()</f>
        <v>1256</v>
      </c>
      <c r="L1256">
        <f t="shared" si="19"/>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f>I1256*$E1257/$E1256*(1-(I$1+I$5+IF(AND(WEEKDAY(A1257)&lt;&gt;1,WEEKDAY(A1257)&lt;&gt;7),IF(A1257&lt;J$2,J$1,J$3),0)))^($A1257-$A1256)</f>
        <v>93101.613922905657</v>
      </c>
      <c r="K1257">
        <f>ROW()</f>
        <v>1257</v>
      </c>
      <c r="L1257">
        <f t="shared" si="19"/>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I1257*$E1258/$E1257*(1-(I$1+I$5+IF(AND(WEEKDAY(A1258)&lt;&gt;1,WEEKDAY(A1258)&lt;&gt;7),IF(A1258&lt;J$2,J$1,J$3),0)))^($A1258-$A1257)</f>
        <v>89086.142376809687</v>
      </c>
      <c r="K1258">
        <f>ROW()</f>
        <v>1258</v>
      </c>
      <c r="L1258">
        <f t="shared" si="19"/>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f>I1258*$E1259/$E1258*(1-(I$1+I$5+IF(AND(WEEKDAY(A1259)&lt;&gt;1,WEEKDAY(A1259)&lt;&gt;7),IF(A1259&lt;J$2,J$1,J$3),0)))^($A1259-$A1258)</f>
        <v>88328.635259369839</v>
      </c>
      <c r="K1259">
        <f>ROW()</f>
        <v>1259</v>
      </c>
      <c r="L1259">
        <f t="shared" si="19"/>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f>I1259*$E1260/$E1259*(1-(I$1+I$5+IF(AND(WEEKDAY(A1260)&lt;&gt;1,WEEKDAY(A1260)&lt;&gt;7),IF(A1260&lt;J$2,J$1,J$3),0)))^($A1260-$A1259)</f>
        <v>94231.568862326269</v>
      </c>
      <c r="K1260">
        <f>ROW()</f>
        <v>1260</v>
      </c>
      <c r="L1260">
        <f t="shared" si="19"/>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f>I1260*$E1261/$E1260*(1-(I$1+I$5+IF(AND(WEEKDAY(A1261)&lt;&gt;1,WEEKDAY(A1261)&lt;&gt;7),IF(A1261&lt;J$2,J$1,J$3),0)))^($A1261-$A1260)</f>
        <v>101387.28555247794</v>
      </c>
      <c r="K1261">
        <f>ROW()</f>
        <v>1261</v>
      </c>
      <c r="L1261">
        <f t="shared" si="19"/>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f>I1261*$E1262/$E1261*(1-(I$1+I$5+IF(AND(WEEKDAY(A1262)&lt;&gt;1,WEEKDAY(A1262)&lt;&gt;7),IF(A1262&lt;J$2,J$1,J$3),0)))^($A1262-$A1261)</f>
        <v>93679.189275184282</v>
      </c>
      <c r="K1262">
        <f>ROW()</f>
        <v>1262</v>
      </c>
      <c r="L1262">
        <f t="shared" si="19"/>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f>I1262*$E1263/$E1262*(1-(I$1+I$5+IF(AND(WEEKDAY(A1263)&lt;&gt;1,WEEKDAY(A1263)&lt;&gt;7),IF(A1263&lt;J$2,J$1,J$3),0)))^($A1263-$A1262)</f>
        <v>95023.326580937442</v>
      </c>
      <c r="K1263">
        <f>ROW()</f>
        <v>1263</v>
      </c>
      <c r="L1263">
        <f t="shared" si="19"/>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f>I1263*$E1264/$E1263*(1-(I$1+I$5+IF(AND(WEEKDAY(A1264)&lt;&gt;1,WEEKDAY(A1264)&lt;&gt;7),IF(A1264&lt;J$2,J$1,J$3),0)))^($A1264-$A1263)</f>
        <v>92551.032266997208</v>
      </c>
      <c r="K1264">
        <f>ROW()</f>
        <v>1264</v>
      </c>
      <c r="L1264">
        <f t="shared" si="19"/>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f>I1264*$E1265/$E1264*(1-(I$1+I$5+IF(AND(WEEKDAY(A1265)&lt;&gt;1,WEEKDAY(A1265)&lt;&gt;7),IF(A1265&lt;J$2,J$1,J$3),0)))^($A1265-$A1264)</f>
        <v>89913.830097111102</v>
      </c>
      <c r="K1265">
        <f>ROW()</f>
        <v>1265</v>
      </c>
      <c r="L1265">
        <f t="shared" si="19"/>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f>I1265*$E1266/$E1265*(1-(I$1+I$5+IF(AND(WEEKDAY(A1266)&lt;&gt;1,WEEKDAY(A1266)&lt;&gt;7),IF(A1266&lt;J$2,J$1,J$3),0)))^($A1266-$A1265)</f>
        <v>92911.933663556105</v>
      </c>
      <c r="K1266">
        <f>ROW()</f>
        <v>1266</v>
      </c>
      <c r="L1266">
        <f t="shared" si="19"/>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f>I1266*$E1267/$E1266*(1-(I$1+I$5+IF(AND(WEEKDAY(A1267)&lt;&gt;1,WEEKDAY(A1267)&lt;&gt;7),IF(A1267&lt;J$2,J$1,J$3),0)))^($A1267-$A1266)</f>
        <v>99480.165369742739</v>
      </c>
      <c r="K1267">
        <f>ROW()</f>
        <v>1267</v>
      </c>
      <c r="L1267">
        <f t="shared" si="19"/>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f>I1267*$E1268/$E1267*(1-(I$1+I$5+IF(AND(WEEKDAY(A1268)&lt;&gt;1,WEEKDAY(A1268)&lt;&gt;7),IF(A1268&lt;J$2,J$1,J$3),0)))^($A1268-$A1267)</f>
        <v>97869.37777273437</v>
      </c>
      <c r="K1268">
        <f>ROW()</f>
        <v>1268</v>
      </c>
      <c r="L1268">
        <f t="shared" si="19"/>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f>I1268*$E1269/$E1268*(1-(I$1+I$5+IF(AND(WEEKDAY(A1269)&lt;&gt;1,WEEKDAY(A1269)&lt;&gt;7),IF(A1269&lt;J$2,J$1,J$3),0)))^($A1269-$A1268)</f>
        <v>95596.387763572056</v>
      </c>
      <c r="K1269">
        <f>ROW()</f>
        <v>1269</v>
      </c>
      <c r="L1269">
        <f t="shared" si="19"/>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f>I1269*$E1270/$E1269*(1-(I$1+I$5+IF(AND(WEEKDAY(A1270)&lt;&gt;1,WEEKDAY(A1270)&lt;&gt;7),IF(A1270&lt;J$2,J$1,J$3),0)))^($A1270-$A1269)</f>
        <v>93988.723401109281</v>
      </c>
      <c r="K1270">
        <f>ROW()</f>
        <v>1270</v>
      </c>
      <c r="L1270">
        <f t="shared" si="19"/>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f>I1270*$E1271/$E1270*(1-(I$1+I$5+IF(AND(WEEKDAY(A1271)&lt;&gt;1,WEEKDAY(A1271)&lt;&gt;7),IF(A1271&lt;J$2,J$1,J$3),0)))^($A1271-$A1270)</f>
        <v>91997.666077504546</v>
      </c>
      <c r="K1271">
        <f>ROW()</f>
        <v>1271</v>
      </c>
      <c r="L1271">
        <f t="shared" si="19"/>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I1271*$E1272/$E1271*(1-(I$1+I$5+IF(AND(WEEKDAY(A1272)&lt;&gt;1,WEEKDAY(A1272)&lt;&gt;7),IF(A1272&lt;J$2,J$1,J$3),0)))^($A1272-$A1271)</f>
        <v>92691.006539994414</v>
      </c>
      <c r="K1272">
        <f>ROW()</f>
        <v>1272</v>
      </c>
      <c r="L1272">
        <f t="shared" si="19"/>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f>I1272*$E1273/$E1272*(1-(I$1+I$5+IF(AND(WEEKDAY(A1273)&lt;&gt;1,WEEKDAY(A1273)&lt;&gt;7),IF(A1273&lt;J$2,J$1,J$3),0)))^($A1273-$A1272)</f>
        <v>93001.223912055881</v>
      </c>
      <c r="K1273">
        <f>ROW()</f>
        <v>1273</v>
      </c>
      <c r="L1273">
        <f t="shared" si="19"/>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f>I1273*$E1274/$E1273*(1-(I$1+I$5+IF(AND(WEEKDAY(A1274)&lt;&gt;1,WEEKDAY(A1274)&lt;&gt;7),IF(A1274&lt;J$2,J$1,J$3),0)))^($A1274-$A1273)</f>
        <v>90949.53555443541</v>
      </c>
      <c r="K1274">
        <f>ROW()</f>
        <v>1274</v>
      </c>
      <c r="L1274">
        <f t="shared" si="19"/>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f>I1274*$E1275/$E1274*(1-(I$1+I$5+IF(AND(WEEKDAY(A1275)&lt;&gt;1,WEEKDAY(A1275)&lt;&gt;7),IF(A1275&lt;J$2,J$1,J$3),0)))^($A1275-$A1274)</f>
        <v>87096.763263011671</v>
      </c>
      <c r="K1275">
        <f>ROW()</f>
        <v>1275</v>
      </c>
      <c r="L1275">
        <f t="shared" si="19"/>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I1275*$E1276/$E1275*(1-(I$1+I$5+IF(AND(WEEKDAY(A1276)&lt;&gt;1,WEEKDAY(A1276)&lt;&gt;7),IF(A1276&lt;J$2,J$1,J$3),0)))^($A1276-$A1275)</f>
        <v>86406.107799261023</v>
      </c>
      <c r="K1276">
        <f>ROW()</f>
        <v>1276</v>
      </c>
      <c r="L1276">
        <f t="shared" si="19"/>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f>I1276*$E1277/$E1276*(1-(I$1+I$5+IF(AND(WEEKDAY(A1277)&lt;&gt;1,WEEKDAY(A1277)&lt;&gt;7),IF(A1277&lt;J$2,J$1,J$3),0)))^($A1277-$A1276)</f>
        <v>86288.671290226688</v>
      </c>
      <c r="K1277">
        <f>ROW()</f>
        <v>1277</v>
      </c>
      <c r="L1277">
        <f t="shared" si="19"/>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f>I1277*$E1278/$E1277*(1-(I$1+I$5+IF(AND(WEEKDAY(A1278)&lt;&gt;1,WEEKDAY(A1278)&lt;&gt;7),IF(A1278&lt;J$2,J$1,J$3),0)))^($A1278-$A1277)</f>
        <v>84543.036475233108</v>
      </c>
      <c r="K1278">
        <f>ROW()</f>
        <v>1278</v>
      </c>
      <c r="L1278">
        <f t="shared" si="19"/>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f>I1278*$E1279/$E1278*(1-(I$1+I$5+IF(AND(WEEKDAY(A1279)&lt;&gt;1,WEEKDAY(A1279)&lt;&gt;7),IF(A1279&lt;J$2,J$1,J$3),0)))^($A1279-$A1278)</f>
        <v>81394.299121839533</v>
      </c>
      <c r="K1279">
        <f>ROW()</f>
        <v>1279</v>
      </c>
      <c r="L1279">
        <f t="shared" si="19"/>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I1279*$E1280/$E1279*(1-(I$1+I$5+IF(AND(WEEKDAY(A1280)&lt;&gt;1,WEEKDAY(A1280)&lt;&gt;7),IF(A1280&lt;J$2,J$1,J$3),0)))^($A1280-$A1279)</f>
        <v>79740.678864765985</v>
      </c>
      <c r="K1280">
        <f>ROW()</f>
        <v>1280</v>
      </c>
      <c r="L1280">
        <f t="shared" si="19"/>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I1280*$E1281/$E1280*(1-(I$1+I$5+IF(AND(WEEKDAY(A1281)&lt;&gt;1,WEEKDAY(A1281)&lt;&gt;7),IF(A1281&lt;J$2,J$1,J$3),0)))^($A1281-$A1280)</f>
        <v>85893.638925889507</v>
      </c>
      <c r="K1281">
        <f>ROW()</f>
        <v>1281</v>
      </c>
      <c r="L1281">
        <f t="shared" si="19"/>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f>I1281*$E1282/$E1281*(1-(I$1+I$5+IF(AND(WEEKDAY(A1282)&lt;&gt;1,WEEKDAY(A1282)&lt;&gt;7),IF(A1282&lt;J$2,J$1,J$3),0)))^($A1282-$A1281)</f>
        <v>82508.873109461347</v>
      </c>
      <c r="K1282">
        <f>ROW()</f>
        <v>1282</v>
      </c>
      <c r="L1282">
        <f t="shared" si="19"/>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f>I1282*$E1283/$E1282*(1-(I$1+I$5+IF(AND(WEEKDAY(A1283)&lt;&gt;1,WEEKDAY(A1283)&lt;&gt;7),IF(A1283&lt;J$2,J$1,J$3),0)))^($A1283-$A1282)</f>
        <v>83640.008099411032</v>
      </c>
      <c r="K1283">
        <f>ROW()</f>
        <v>1283</v>
      </c>
      <c r="L1283">
        <f t="shared" si="19"/>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f>I1283*$E1284/$E1283*(1-(I$1+I$5+IF(AND(WEEKDAY(A1284)&lt;&gt;1,WEEKDAY(A1284)&lt;&gt;7),IF(A1284&lt;J$2,J$1,J$3),0)))^($A1284-$A1283)</f>
        <v>82220.161633358512</v>
      </c>
      <c r="K1284">
        <f>ROW()</f>
        <v>1284</v>
      </c>
      <c r="L1284">
        <f t="shared" si="19"/>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f>I1284*$E1285/$E1284*(1-(I$1+I$5+IF(AND(WEEKDAY(A1285)&lt;&gt;1,WEEKDAY(A1285)&lt;&gt;7),IF(A1285&lt;J$2,J$1,J$3),0)))^($A1285-$A1284)</f>
        <v>82370.504852493643</v>
      </c>
      <c r="K1285">
        <f>ROW()</f>
        <v>1285</v>
      </c>
      <c r="L1285">
        <f t="shared" si="19"/>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f>I1285*$E1286/$E1285*(1-(I$1+I$5+IF(AND(WEEKDAY(A1286)&lt;&gt;1,WEEKDAY(A1286)&lt;&gt;7),IF(A1286&lt;J$2,J$1,J$3),0)))^($A1286-$A1285)</f>
        <v>84331.288415873627</v>
      </c>
      <c r="K1286">
        <f>ROW()</f>
        <v>1286</v>
      </c>
      <c r="L1286">
        <f t="shared" si="19"/>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f>I1286*$E1287/$E1286*(1-(I$1+I$5+IF(AND(WEEKDAY(A1287)&lt;&gt;1,WEEKDAY(A1287)&lt;&gt;7),IF(A1287&lt;J$2,J$1,J$3),0)))^($A1287-$A1286)</f>
        <v>83325.00211744578</v>
      </c>
      <c r="K1287">
        <f>ROW()</f>
        <v>1287</v>
      </c>
      <c r="L1287">
        <f t="shared" ref="L1287:L1350" si="20">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f>I1287*$E1288/$E1287*(1-(I$1+I$5+IF(AND(WEEKDAY(A1288)&lt;&gt;1,WEEKDAY(A1288)&lt;&gt;7),IF(A1288&lt;J$2,J$1,J$3),0)))^($A1288-$A1287)</f>
        <v>79765.356810786398</v>
      </c>
      <c r="K1288">
        <f>ROW()</f>
        <v>1288</v>
      </c>
      <c r="L1288">
        <f t="shared" si="20"/>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f>I1288*$E1289/$E1288*(1-(I$1+I$5+IF(AND(WEEKDAY(A1289)&lt;&gt;1,WEEKDAY(A1289)&lt;&gt;7),IF(A1289&lt;J$2,J$1,J$3),0)))^($A1289-$A1288)</f>
        <v>80661.925513766284</v>
      </c>
      <c r="K1289">
        <f>ROW()</f>
        <v>1289</v>
      </c>
      <c r="L1289">
        <f t="shared" si="20"/>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I1289*$E1290/$E1289*(1-(I$1+I$5+IF(AND(WEEKDAY(A1290)&lt;&gt;1,WEEKDAY(A1290)&lt;&gt;7),IF(A1290&lt;J$2,J$1,J$3),0)))^($A1290-$A1289)</f>
        <v>79507.760065819777</v>
      </c>
      <c r="K1290">
        <f>ROW()</f>
        <v>1290</v>
      </c>
      <c r="L1290">
        <f t="shared" si="20"/>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f>I1290*$E1291/$E1290*(1-(I$1+I$5+IF(AND(WEEKDAY(A1291)&lt;&gt;1,WEEKDAY(A1291)&lt;&gt;7),IF(A1291&lt;J$2,J$1,J$3),0)))^($A1291-$A1290)</f>
        <v>75837.064101523865</v>
      </c>
      <c r="K1291">
        <f>ROW()</f>
        <v>1291</v>
      </c>
      <c r="L1291">
        <f t="shared" si="20"/>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f>I1291*$E1292/$E1291*(1-(I$1+I$5+IF(AND(WEEKDAY(A1292)&lt;&gt;1,WEEKDAY(A1292)&lt;&gt;7),IF(A1292&lt;J$2,J$1,J$3),0)))^($A1292-$A1291)</f>
        <v>75704.024925249454</v>
      </c>
      <c r="K1292">
        <f>ROW()</f>
        <v>1292</v>
      </c>
      <c r="L1292">
        <f t="shared" si="20"/>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I1292*$E1293/$E1292*(1-(I$1+I$5+IF(AND(WEEKDAY(A1293)&lt;&gt;1,WEEKDAY(A1293)&lt;&gt;7),IF(A1293&lt;J$2,J$1,J$3),0)))^($A1293-$A1292)</f>
        <v>73041.816649772329</v>
      </c>
      <c r="K1293">
        <f>ROW()</f>
        <v>1293</v>
      </c>
      <c r="L1293">
        <f t="shared" si="20"/>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f>I1293*$E1294/$E1293*(1-(I$1+I$5+IF(AND(WEEKDAY(A1294)&lt;&gt;1,WEEKDAY(A1294)&lt;&gt;7),IF(A1294&lt;J$2,J$1,J$3),0)))^($A1294-$A1293)</f>
        <v>74037.393590709165</v>
      </c>
      <c r="K1294">
        <f>ROW()</f>
        <v>1294</v>
      </c>
      <c r="L1294">
        <f t="shared" si="20"/>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f>I1294*$E1295/$E1294*(1-(I$1+I$5+IF(AND(WEEKDAY(A1295)&lt;&gt;1,WEEKDAY(A1295)&lt;&gt;7),IF(A1295&lt;J$2,J$1,J$3),0)))^($A1295-$A1294)</f>
        <v>70991.643526532702</v>
      </c>
      <c r="K1295">
        <f>ROW()</f>
        <v>1295</v>
      </c>
      <c r="L1295">
        <f t="shared" si="20"/>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f>I1295*$E1296/$E1295*(1-(I$1+I$5+IF(AND(WEEKDAY(A1296)&lt;&gt;1,WEEKDAY(A1296)&lt;&gt;7),IF(A1296&lt;J$2,J$1,J$3),0)))^($A1296-$A1295)</f>
        <v>71451.041378632537</v>
      </c>
      <c r="K1296">
        <f>ROW()</f>
        <v>1296</v>
      </c>
      <c r="L1296">
        <f t="shared" si="20"/>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f>I1296*$E1297/$E1296*(1-(I$1+I$5+IF(AND(WEEKDAY(A1297)&lt;&gt;1,WEEKDAY(A1297)&lt;&gt;7),IF(A1297&lt;J$2,J$1,J$3),0)))^($A1297-$A1296)</f>
        <v>70940.311437909404</v>
      </c>
      <c r="K1297">
        <f>ROW()</f>
        <v>1297</v>
      </c>
      <c r="L1297">
        <f t="shared" si="20"/>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f>I1297*$E1298/$E1297*(1-(I$1+I$5+IF(AND(WEEKDAY(A1298)&lt;&gt;1,WEEKDAY(A1298)&lt;&gt;7),IF(A1298&lt;J$2,J$1,J$3),0)))^($A1298-$A1297)</f>
        <v>73305.049449257058</v>
      </c>
      <c r="K1298">
        <f>ROW()</f>
        <v>1298</v>
      </c>
      <c r="L1298">
        <f t="shared" si="20"/>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f>I1298*$E1299/$E1298*(1-(I$1+I$5+IF(AND(WEEKDAY(A1299)&lt;&gt;1,WEEKDAY(A1299)&lt;&gt;7),IF(A1299&lt;J$2,J$1,J$3),0)))^($A1299-$A1298)</f>
        <v>70217.003293933303</v>
      </c>
      <c r="K1299">
        <f>ROW()</f>
        <v>1299</v>
      </c>
      <c r="L1299">
        <f t="shared" si="20"/>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f>I1299*$E1300/$E1299*(1-(I$1+I$5+IF(AND(WEEKDAY(A1300)&lt;&gt;1,WEEKDAY(A1300)&lt;&gt;7),IF(A1300&lt;J$2,J$1,J$3),0)))^($A1300-$A1299)</f>
        <v>71953.452273210758</v>
      </c>
      <c r="K1300">
        <f>ROW()</f>
        <v>1300</v>
      </c>
      <c r="L1300">
        <f t="shared" si="20"/>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f>I1300*$E1301/$E1300*(1-(I$1+I$5+IF(AND(WEEKDAY(A1301)&lt;&gt;1,WEEKDAY(A1301)&lt;&gt;7),IF(A1301&lt;J$2,J$1,J$3),0)))^($A1301-$A1300)</f>
        <v>66689.262235833012</v>
      </c>
      <c r="K1301">
        <f>ROW()</f>
        <v>1301</v>
      </c>
      <c r="L1301">
        <f t="shared" si="20"/>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f>I1301*$E1302/$E1301*(1-(I$1+I$5+IF(AND(WEEKDAY(A1302)&lt;&gt;1,WEEKDAY(A1302)&lt;&gt;7),IF(A1302&lt;J$2,J$1,J$3),0)))^($A1302-$A1301)</f>
        <v>65635.411286196351</v>
      </c>
      <c r="K1302">
        <f>ROW()</f>
        <v>1302</v>
      </c>
      <c r="L1302">
        <f t="shared" si="20"/>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f>I1302*$E1303/$E1302*(1-(I$1+I$5+IF(AND(WEEKDAY(A1303)&lt;&gt;1,WEEKDAY(A1303)&lt;&gt;7),IF(A1303&lt;J$2,J$1,J$3),0)))^($A1303-$A1302)</f>
        <v>65849.423405447495</v>
      </c>
      <c r="K1303">
        <f>ROW()</f>
        <v>1303</v>
      </c>
      <c r="L1303">
        <f t="shared" si="20"/>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f>I1303*$E1304/$E1303*(1-(I$1+I$5+IF(AND(WEEKDAY(A1304)&lt;&gt;1,WEEKDAY(A1304)&lt;&gt;7),IF(A1304&lt;J$2,J$1,J$3),0)))^($A1304-$A1303)</f>
        <v>69483.662837002732</v>
      </c>
      <c r="K1304">
        <f>ROW()</f>
        <v>1304</v>
      </c>
      <c r="L1304">
        <f t="shared" si="20"/>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I1304*$E1305/$E1304*(1-(I$1+I$5+IF(AND(WEEKDAY(A1305)&lt;&gt;1,WEEKDAY(A1305)&lt;&gt;7),IF(A1305&lt;J$2,J$1,J$3),0)))^($A1305-$A1304)</f>
        <v>70586.615241150124</v>
      </c>
      <c r="K1305">
        <f>ROW()</f>
        <v>1305</v>
      </c>
      <c r="L1305">
        <f t="shared" si="20"/>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f>I1305*$E1306/$E1305*(1-(I$1+I$5+IF(AND(WEEKDAY(A1306)&lt;&gt;1,WEEKDAY(A1306)&lt;&gt;7),IF(A1306&lt;J$2,J$1,J$3),0)))^($A1306-$A1305)</f>
        <v>67322.244245330687</v>
      </c>
      <c r="K1306">
        <f>ROW()</f>
        <v>1306</v>
      </c>
      <c r="L1306">
        <f t="shared" si="20"/>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f>I1306*$E1307/$E1306*(1-(I$1+I$5+IF(AND(WEEKDAY(A1307)&lt;&gt;1,WEEKDAY(A1307)&lt;&gt;7),IF(A1307&lt;J$2,J$1,J$3),0)))^($A1307-$A1306)</f>
        <v>69339.0691098854</v>
      </c>
      <c r="K1307">
        <f>ROW()</f>
        <v>1307</v>
      </c>
      <c r="L1307">
        <f t="shared" si="20"/>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f>I1307*$E1308/$E1307*(1-(I$1+I$5+IF(AND(WEEKDAY(A1308)&lt;&gt;1,WEEKDAY(A1308)&lt;&gt;7),IF(A1308&lt;J$2,J$1,J$3),0)))^($A1308-$A1307)</f>
        <v>68185.036100465048</v>
      </c>
      <c r="K1308">
        <f>ROW()</f>
        <v>1308</v>
      </c>
      <c r="L1308">
        <f t="shared" si="20"/>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f>I1308*$E1309/$E1308*(1-(I$1+I$5+IF(AND(WEEKDAY(A1309)&lt;&gt;1,WEEKDAY(A1309)&lt;&gt;7),IF(A1309&lt;J$2,J$1,J$3),0)))^($A1309-$A1308)</f>
        <v>65814.626993383601</v>
      </c>
      <c r="K1309">
        <f>ROW()</f>
        <v>1309</v>
      </c>
      <c r="L1309">
        <f t="shared" si="20"/>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f>I1309*$E1310/$E1309*(1-(I$1+I$5+IF(AND(WEEKDAY(A1310)&lt;&gt;1,WEEKDAY(A1310)&lt;&gt;7),IF(A1310&lt;J$2,J$1,J$3),0)))^($A1310-$A1309)</f>
        <v>64205.088381001391</v>
      </c>
      <c r="K1310">
        <f>ROW()</f>
        <v>1310</v>
      </c>
      <c r="L1310">
        <f t="shared" si="20"/>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f>I1310*$E1311/$E1310*(1-(I$1+I$5+IF(AND(WEEKDAY(A1311)&lt;&gt;1,WEEKDAY(A1311)&lt;&gt;7),IF(A1311&lt;J$2,J$1,J$3),0)))^($A1311-$A1310)</f>
        <v>64427.886678156348</v>
      </c>
      <c r="K1311">
        <f>ROW()</f>
        <v>1311</v>
      </c>
      <c r="L1311">
        <f t="shared" si="20"/>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f>I1311*$E1312/$E1311*(1-(I$1+I$5+IF(AND(WEEKDAY(A1312)&lt;&gt;1,WEEKDAY(A1312)&lt;&gt;7),IF(A1312&lt;J$2,J$1,J$3),0)))^($A1312-$A1311)</f>
        <v>67826.610133035574</v>
      </c>
      <c r="K1312">
        <f>ROW()</f>
        <v>1312</v>
      </c>
      <c r="L1312">
        <f t="shared" si="20"/>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f>I1312*$E1313/$E1312*(1-(I$1+I$5+IF(AND(WEEKDAY(A1313)&lt;&gt;1,WEEKDAY(A1313)&lt;&gt;7),IF(A1313&lt;J$2,J$1,J$3),0)))^($A1313-$A1312)</f>
        <v>67025.53821293301</v>
      </c>
      <c r="K1313">
        <f>ROW()</f>
        <v>1313</v>
      </c>
      <c r="L1313">
        <f t="shared" si="20"/>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f>I1313*$E1314/$E1313*(1-(I$1+I$5+IF(AND(WEEKDAY(A1314)&lt;&gt;1,WEEKDAY(A1314)&lt;&gt;7),IF(A1314&lt;J$2,J$1,J$3),0)))^($A1314-$A1313)</f>
        <v>66739.305809626851</v>
      </c>
      <c r="K1314">
        <f>ROW()</f>
        <v>1314</v>
      </c>
      <c r="L1314">
        <f t="shared" si="20"/>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f>I1314*$E1315/$E1314*(1-(I$1+I$5+IF(AND(WEEKDAY(A1315)&lt;&gt;1,WEEKDAY(A1315)&lt;&gt;7),IF(A1315&lt;J$2,J$1,J$3),0)))^($A1315-$A1314)</f>
        <v>66233.255994785199</v>
      </c>
      <c r="K1315">
        <f>ROW()</f>
        <v>1315</v>
      </c>
      <c r="L1315">
        <f t="shared" si="20"/>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f>I1315*$E1316/$E1315*(1-(I$1+I$5+IF(AND(WEEKDAY(A1316)&lt;&gt;1,WEEKDAY(A1316)&lt;&gt;7),IF(A1316&lt;J$2,J$1,J$3),0)))^($A1316-$A1315)</f>
        <v>63953.4359547973</v>
      </c>
      <c r="K1316">
        <f>ROW()</f>
        <v>1316</v>
      </c>
      <c r="L1316">
        <f t="shared" si="20"/>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f>I1316*$E1317/$E1316*(1-(I$1+I$5+IF(AND(WEEKDAY(A1317)&lt;&gt;1,WEEKDAY(A1317)&lt;&gt;7),IF(A1317&lt;J$2,J$1,J$3),0)))^($A1317-$A1316)</f>
        <v>64338.30852193055</v>
      </c>
      <c r="K1317">
        <f>ROW()</f>
        <v>1317</v>
      </c>
      <c r="L1317">
        <f t="shared" si="20"/>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f>I1317*$E1318/$E1317*(1-(I$1+I$5+IF(AND(WEEKDAY(A1318)&lt;&gt;1,WEEKDAY(A1318)&lt;&gt;7),IF(A1318&lt;J$2,J$1,J$3),0)))^($A1318-$A1317)</f>
        <v>62905.289056135713</v>
      </c>
      <c r="K1318">
        <f>ROW()</f>
        <v>1318</v>
      </c>
      <c r="L1318">
        <f t="shared" si="20"/>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f>I1318*$E1319/$E1318*(1-(I$1+I$5+IF(AND(WEEKDAY(A1319)&lt;&gt;1,WEEKDAY(A1319)&lt;&gt;7),IF(A1319&lt;J$2,J$1,J$3),0)))^($A1319-$A1318)</f>
        <v>61845.774195068945</v>
      </c>
      <c r="K1319">
        <f>ROW()</f>
        <v>1319</v>
      </c>
      <c r="L1319">
        <f t="shared" si="20"/>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f>I1319*$E1320/$E1319*(1-(I$1+I$5+IF(AND(WEEKDAY(A1320)&lt;&gt;1,WEEKDAY(A1320)&lt;&gt;7),IF(A1320&lt;J$2,J$1,J$3),0)))^($A1320-$A1319)</f>
        <v>64845.850387180551</v>
      </c>
      <c r="K1320">
        <f>ROW()</f>
        <v>1320</v>
      </c>
      <c r="L1320">
        <f t="shared" si="20"/>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f>I1320*$E1321/$E1320*(1-(I$1+I$5+IF(AND(WEEKDAY(A1321)&lt;&gt;1,WEEKDAY(A1321)&lt;&gt;7),IF(A1321&lt;J$2,J$1,J$3),0)))^($A1321-$A1320)</f>
        <v>67085.437511299853</v>
      </c>
      <c r="K1321">
        <f>ROW()</f>
        <v>1321</v>
      </c>
      <c r="L1321">
        <f t="shared" si="20"/>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f>I1321*$E1322/$E1321*(1-(I$1+I$5+IF(AND(WEEKDAY(A1322)&lt;&gt;1,WEEKDAY(A1322)&lt;&gt;7),IF(A1322&lt;J$2,J$1,J$3),0)))^($A1322-$A1321)</f>
        <v>67601.126164905712</v>
      </c>
      <c r="K1322">
        <f>ROW()</f>
        <v>1322</v>
      </c>
      <c r="L1322">
        <f t="shared" si="20"/>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f>I1322*$E1323/$E1322*(1-(I$1+I$5+IF(AND(WEEKDAY(A1323)&lt;&gt;1,WEEKDAY(A1323)&lt;&gt;7),IF(A1323&lt;J$2,J$1,J$3),0)))^($A1323-$A1322)</f>
        <v>67081.211537092531</v>
      </c>
      <c r="K1323">
        <f>ROW()</f>
        <v>1323</v>
      </c>
      <c r="L1323">
        <f t="shared" si="20"/>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f>I1323*$E1324/$E1323*(1-(I$1+I$5+IF(AND(WEEKDAY(A1324)&lt;&gt;1,WEEKDAY(A1324)&lt;&gt;7),IF(A1324&lt;J$2,J$1,J$3),0)))^($A1324-$A1323)</f>
        <v>65031.914286614199</v>
      </c>
      <c r="K1324">
        <f>ROW()</f>
        <v>1324</v>
      </c>
      <c r="L1324">
        <f t="shared" si="20"/>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f>I1324*$E1325/$E1324*(1-(I$1+I$5+IF(AND(WEEKDAY(A1325)&lt;&gt;1,WEEKDAY(A1325)&lt;&gt;7),IF(A1325&lt;J$2,J$1,J$3),0)))^($A1325-$A1324)</f>
        <v>67824.247663891758</v>
      </c>
      <c r="K1325">
        <f>ROW()</f>
        <v>1325</v>
      </c>
      <c r="L1325">
        <f t="shared" si="20"/>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f>I1325*$E1326/$E1325*(1-(I$1+I$5+IF(AND(WEEKDAY(A1326)&lt;&gt;1,WEEKDAY(A1326)&lt;&gt;7),IF(A1326&lt;J$2,J$1,J$3),0)))^($A1326-$A1325)</f>
        <v>66474.836533175476</v>
      </c>
      <c r="K1326">
        <f>ROW()</f>
        <v>1326</v>
      </c>
      <c r="L1326">
        <f t="shared" si="20"/>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f>I1326*$E1327/$E1326*(1-(I$1+I$5+IF(AND(WEEKDAY(A1327)&lt;&gt;1,WEEKDAY(A1327)&lt;&gt;7),IF(A1327&lt;J$2,J$1,J$3),0)))^($A1327-$A1326)</f>
        <v>63748.198804530301</v>
      </c>
      <c r="K1327">
        <f>ROW()</f>
        <v>1327</v>
      </c>
      <c r="L1327">
        <f t="shared" si="20"/>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f>I1327*$E1328/$E1327*(1-(I$1+I$5+IF(AND(WEEKDAY(A1328)&lt;&gt;1,WEEKDAY(A1328)&lt;&gt;7),IF(A1328&lt;J$2,J$1,J$3),0)))^($A1328-$A1327)</f>
        <v>60847.625027331138</v>
      </c>
      <c r="K1328">
        <f>ROW()</f>
        <v>1328</v>
      </c>
      <c r="L1328">
        <f t="shared" si="20"/>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f>I1328*$E1329/$E1328*(1-(I$1+I$5+IF(AND(WEEKDAY(A1329)&lt;&gt;1,WEEKDAY(A1329)&lt;&gt;7),IF(A1329&lt;J$2,J$1,J$3),0)))^($A1329-$A1328)</f>
        <v>59799.408207498622</v>
      </c>
      <c r="K1329">
        <f>ROW()</f>
        <v>1329</v>
      </c>
      <c r="L1329">
        <f t="shared" si="20"/>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f>I1329*$E1330/$E1329*(1-(I$1+I$5+IF(AND(WEEKDAY(A1330)&lt;&gt;1,WEEKDAY(A1330)&lt;&gt;7),IF(A1330&lt;J$2,J$1,J$3),0)))^($A1330-$A1329)</f>
        <v>57662.425650959638</v>
      </c>
      <c r="K1330">
        <f>ROW()</f>
        <v>1330</v>
      </c>
      <c r="L1330">
        <f t="shared" si="20"/>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f>I1330*$E1331/$E1330*(1-(I$1+I$5+IF(AND(WEEKDAY(A1331)&lt;&gt;1,WEEKDAY(A1331)&lt;&gt;7),IF(A1331&lt;J$2,J$1,J$3),0)))^($A1331-$A1330)</f>
        <v>58664.232245815736</v>
      </c>
      <c r="K1331">
        <f>ROW()</f>
        <v>1331</v>
      </c>
      <c r="L1331">
        <f t="shared" si="20"/>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f>I1331*$E1332/$E1331*(1-(I$1+I$5+IF(AND(WEEKDAY(A1332)&lt;&gt;1,WEEKDAY(A1332)&lt;&gt;7),IF(A1332&lt;J$2,J$1,J$3),0)))^($A1332-$A1331)</f>
        <v>58140.302152130098</v>
      </c>
      <c r="K1332">
        <f>ROW()</f>
        <v>1332</v>
      </c>
      <c r="L1332">
        <f t="shared" si="20"/>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f>I1332*$E1333/$E1332*(1-(I$1+I$5+IF(AND(WEEKDAY(A1333)&lt;&gt;1,WEEKDAY(A1333)&lt;&gt;7),IF(A1333&lt;J$2,J$1,J$3),0)))^($A1333-$A1332)</f>
        <v>61333.199206147801</v>
      </c>
      <c r="K1333">
        <f>ROW()</f>
        <v>1333</v>
      </c>
      <c r="L1333">
        <f t="shared" si="20"/>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f>I1333*$E1334/$E1333*(1-(I$1+I$5+IF(AND(WEEKDAY(A1334)&lt;&gt;1,WEEKDAY(A1334)&lt;&gt;7),IF(A1334&lt;J$2,J$1,J$3),0)))^($A1334-$A1333)</f>
        <v>60763.514247902502</v>
      </c>
      <c r="K1334">
        <f>ROW()</f>
        <v>1334</v>
      </c>
      <c r="L1334">
        <f t="shared" si="20"/>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f>I1334*$E1335/$E1334*(1-(I$1+I$5+IF(AND(WEEKDAY(A1335)&lt;&gt;1,WEEKDAY(A1335)&lt;&gt;7),IF(A1335&lt;J$2,J$1,J$3),0)))^($A1335-$A1334)</f>
        <v>63092.866805963153</v>
      </c>
      <c r="K1335">
        <f>ROW()</f>
        <v>1335</v>
      </c>
      <c r="L1335">
        <f t="shared" si="20"/>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f>I1335*$E1336/$E1335*(1-(I$1+I$5+IF(AND(WEEKDAY(A1336)&lt;&gt;1,WEEKDAY(A1336)&lt;&gt;7),IF(A1336&lt;J$2,J$1,J$3),0)))^($A1336-$A1335)</f>
        <v>63974.394603216497</v>
      </c>
      <c r="K1336">
        <f>ROW()</f>
        <v>1336</v>
      </c>
      <c r="L1336">
        <f t="shared" si="20"/>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f>I1336*$E1337/$E1336*(1-(I$1+I$5+IF(AND(WEEKDAY(A1337)&lt;&gt;1,WEEKDAY(A1337)&lt;&gt;7),IF(A1337&lt;J$2,J$1,J$3),0)))^($A1337-$A1336)</f>
        <v>63107.373731796717</v>
      </c>
      <c r="K1337">
        <f>ROW()</f>
        <v>1337</v>
      </c>
      <c r="L1337">
        <f t="shared" si="20"/>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f>I1337*$E1338/$E1337*(1-(I$1+I$5+IF(AND(WEEKDAY(A1338)&lt;&gt;1,WEEKDAY(A1338)&lt;&gt;7),IF(A1338&lt;J$2,J$1,J$3),0)))^($A1338-$A1337)</f>
        <v>63410.089396734729</v>
      </c>
      <c r="K1338">
        <f>ROW()</f>
        <v>1338</v>
      </c>
      <c r="L1338">
        <f t="shared" si="20"/>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f>I1338*$E1339/$E1338*(1-(I$1+I$5+IF(AND(WEEKDAY(A1339)&lt;&gt;1,WEEKDAY(A1339)&lt;&gt;7),IF(A1339&lt;J$2,J$1,J$3),0)))^($A1339-$A1338)</f>
        <v>60427.319571247688</v>
      </c>
      <c r="K1339">
        <f>ROW()</f>
        <v>1339</v>
      </c>
      <c r="L1339">
        <f t="shared" si="20"/>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f>I1339*$E1340/$E1339*(1-(I$1+I$5+IF(AND(WEEKDAY(A1340)&lt;&gt;1,WEEKDAY(A1340)&lt;&gt;7),IF(A1340&lt;J$2,J$1,J$3),0)))^($A1340-$A1339)</f>
        <v>59317.314790171942</v>
      </c>
      <c r="K1340">
        <f>ROW()</f>
        <v>1340</v>
      </c>
      <c r="L1340">
        <f t="shared" si="20"/>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f>I1340*$E1341/$E1340*(1-(I$1+I$5+IF(AND(WEEKDAY(A1341)&lt;&gt;1,WEEKDAY(A1341)&lt;&gt;7),IF(A1341&lt;J$2,J$1,J$3),0)))^($A1341-$A1340)</f>
        <v>57497.907592776726</v>
      </c>
      <c r="K1341">
        <f>ROW()</f>
        <v>1341</v>
      </c>
      <c r="L1341">
        <f t="shared" si="20"/>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f>I1341*$E1342/$E1341*(1-(I$1+I$5+IF(AND(WEEKDAY(A1342)&lt;&gt;1,WEEKDAY(A1342)&lt;&gt;7),IF(A1342&lt;J$2,J$1,J$3),0)))^($A1342-$A1341)</f>
        <v>56813.755539502439</v>
      </c>
      <c r="K1342">
        <f>ROW()</f>
        <v>1342</v>
      </c>
      <c r="L1342">
        <f t="shared" si="20"/>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f>I1342*$E1343/$E1342*(1-(I$1+I$5+IF(AND(WEEKDAY(A1343)&lt;&gt;1,WEEKDAY(A1343)&lt;&gt;7),IF(A1343&lt;J$2,J$1,J$3),0)))^($A1343-$A1342)</f>
        <v>56824.547651340836</v>
      </c>
      <c r="K1343">
        <f>ROW()</f>
        <v>1343</v>
      </c>
      <c r="L1343">
        <f t="shared" si="20"/>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f>I1343*$E1344/$E1343*(1-(I$1+I$5+IF(AND(WEEKDAY(A1344)&lt;&gt;1,WEEKDAY(A1344)&lt;&gt;7),IF(A1344&lt;J$2,J$1,J$3),0)))^($A1344-$A1343)</f>
        <v>55558.269878065919</v>
      </c>
      <c r="K1344">
        <f>ROW()</f>
        <v>1344</v>
      </c>
      <c r="L1344">
        <f t="shared" si="20"/>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f>I1344*$E1345/$E1344*(1-(I$1+I$5+IF(AND(WEEKDAY(A1345)&lt;&gt;1,WEEKDAY(A1345)&lt;&gt;7),IF(A1345&lt;J$2,J$1,J$3),0)))^($A1345-$A1344)</f>
        <v>54478.734016674789</v>
      </c>
      <c r="K1345">
        <f>ROW()</f>
        <v>1345</v>
      </c>
      <c r="L1345">
        <f t="shared" si="20"/>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f>I1345*$E1346/$E1345*(1-(I$1+I$5+IF(AND(WEEKDAY(A1346)&lt;&gt;1,WEEKDAY(A1346)&lt;&gt;7),IF(A1346&lt;J$2,J$1,J$3),0)))^($A1346-$A1345)</f>
        <v>53205.708581867315</v>
      </c>
      <c r="K1346">
        <f>ROW()</f>
        <v>1346</v>
      </c>
      <c r="L1346">
        <f t="shared" si="20"/>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f>I1346*$E1347/$E1346*(1-(I$1+I$5+IF(AND(WEEKDAY(A1347)&lt;&gt;1,WEEKDAY(A1347)&lt;&gt;7),IF(A1347&lt;J$2,J$1,J$3),0)))^($A1347-$A1346)</f>
        <v>51372.239439403864</v>
      </c>
      <c r="K1347">
        <f>ROW()</f>
        <v>1347</v>
      </c>
      <c r="L1347">
        <f t="shared" si="20"/>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f>I1347*$E1348/$E1347*(1-(I$1+I$5+IF(AND(WEEKDAY(A1348)&lt;&gt;1,WEEKDAY(A1348)&lt;&gt;7),IF(A1348&lt;J$2,J$1,J$3),0)))^($A1348-$A1347)</f>
        <v>50953.505514668635</v>
      </c>
      <c r="K1348">
        <f>ROW()</f>
        <v>1348</v>
      </c>
      <c r="L1348">
        <f t="shared" si="20"/>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f>I1348*$E1349/$E1348*(1-(I$1+I$5+IF(AND(WEEKDAY(A1349)&lt;&gt;1,WEEKDAY(A1349)&lt;&gt;7),IF(A1349&lt;J$2,J$1,J$3),0)))^($A1349-$A1348)</f>
        <v>51639.500330309776</v>
      </c>
      <c r="K1349">
        <f>ROW()</f>
        <v>1349</v>
      </c>
      <c r="L1349">
        <f t="shared" si="20"/>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f>I1349*$E1350/$E1349*(1-(I$1+I$5+IF(AND(WEEKDAY(A1350)&lt;&gt;1,WEEKDAY(A1350)&lt;&gt;7),IF(A1350&lt;J$2,J$1,J$3),0)))^($A1350-$A1349)</f>
        <v>53444.478899532674</v>
      </c>
      <c r="K1350">
        <f>ROW()</f>
        <v>1350</v>
      </c>
      <c r="L1350">
        <f t="shared" si="20"/>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f>I1350*$E1351/$E1350*(1-(I$1+I$5+IF(AND(WEEKDAY(A1351)&lt;&gt;1,WEEKDAY(A1351)&lt;&gt;7),IF(A1351&lt;J$2,J$1,J$3),0)))^($A1351-$A1350)</f>
        <v>54040.736161264293</v>
      </c>
      <c r="K1351">
        <f>ROW()</f>
        <v>1351</v>
      </c>
      <c r="L1351">
        <f t="shared" ref="L1351:L1414" si="21">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f>I1351*$E1352/$E1351*(1-(I$1+I$5+IF(AND(WEEKDAY(A1352)&lt;&gt;1,WEEKDAY(A1352)&lt;&gt;7),IF(A1352&lt;J$2,J$1,J$3),0)))^($A1352-$A1351)</f>
        <v>52810.583629529567</v>
      </c>
      <c r="K1352">
        <f>ROW()</f>
        <v>1352</v>
      </c>
      <c r="L1352">
        <f t="shared" si="21"/>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f>I1352*$E1353/$E1352*(1-(I$1+I$5+IF(AND(WEEKDAY(A1353)&lt;&gt;1,WEEKDAY(A1353)&lt;&gt;7),IF(A1353&lt;J$2,J$1,J$3),0)))^($A1353-$A1352)</f>
        <v>53321.265891560055</v>
      </c>
      <c r="K1353">
        <f>ROW()</f>
        <v>1353</v>
      </c>
      <c r="L1353">
        <f t="shared" si="21"/>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f>I1353*$E1354/$E1353*(1-(I$1+I$5+IF(AND(WEEKDAY(A1354)&lt;&gt;1,WEEKDAY(A1354)&lt;&gt;7),IF(A1354&lt;J$2,J$1,J$3),0)))^($A1354-$A1353)</f>
        <v>51956.836941071728</v>
      </c>
      <c r="K1354">
        <f>ROW()</f>
        <v>1354</v>
      </c>
      <c r="L1354">
        <f t="shared" si="21"/>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f>I1354*$E1355/$E1354*(1-(I$1+I$5+IF(AND(WEEKDAY(A1355)&lt;&gt;1,WEEKDAY(A1355)&lt;&gt;7),IF(A1355&lt;J$2,J$1,J$3),0)))^($A1355-$A1354)</f>
        <v>51588.827959215829</v>
      </c>
      <c r="K1355">
        <f>ROW()</f>
        <v>1355</v>
      </c>
      <c r="L1355">
        <f t="shared" si="21"/>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f>I1355*$E1356/$E1355*(1-(I$1+I$5+IF(AND(WEEKDAY(A1356)&lt;&gt;1,WEEKDAY(A1356)&lt;&gt;7),IF(A1356&lt;J$2,J$1,J$3),0)))^($A1356-$A1355)</f>
        <v>51353.492710363236</v>
      </c>
      <c r="K1356">
        <f>ROW()</f>
        <v>1356</v>
      </c>
      <c r="L1356">
        <f t="shared" si="21"/>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f>I1356*$E1357/$E1356*(1-(I$1+I$5+IF(AND(WEEKDAY(A1357)&lt;&gt;1,WEEKDAY(A1357)&lt;&gt;7),IF(A1357&lt;J$2,J$1,J$3),0)))^($A1357-$A1356)</f>
        <v>51915.047151753453</v>
      </c>
      <c r="K1357">
        <f>ROW()</f>
        <v>1357</v>
      </c>
      <c r="L1357">
        <f t="shared" si="21"/>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f>I1357*$E1358/$E1357*(1-(I$1+I$5+IF(AND(WEEKDAY(A1358)&lt;&gt;1,WEEKDAY(A1358)&lt;&gt;7),IF(A1358&lt;J$2,J$1,J$3),0)))^($A1358-$A1357)</f>
        <v>50208.430188376755</v>
      </c>
      <c r="K1358">
        <f>ROW()</f>
        <v>1358</v>
      </c>
      <c r="L1358">
        <f t="shared" si="21"/>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f>I1358*$E1359/$E1358*(1-(I$1+I$5+IF(AND(WEEKDAY(A1359)&lt;&gt;1,WEEKDAY(A1359)&lt;&gt;7),IF(A1359&lt;J$2,J$1,J$3),0)))^($A1359-$A1358)</f>
        <v>50231.775210875981</v>
      </c>
      <c r="K1359">
        <f>ROW()</f>
        <v>1359</v>
      </c>
      <c r="L1359">
        <f t="shared" si="21"/>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f>I1359*$E1360/$E1359*(1-(I$1+I$5+IF(AND(WEEKDAY(A1360)&lt;&gt;1,WEEKDAY(A1360)&lt;&gt;7),IF(A1360&lt;J$2,J$1,J$3),0)))^($A1360-$A1359)</f>
        <v>51203.71352712853</v>
      </c>
      <c r="K1360">
        <f>ROW()</f>
        <v>1360</v>
      </c>
      <c r="L1360">
        <f t="shared" si="21"/>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f>I1360*$E1361/$E1360*(1-(I$1+I$5+IF(AND(WEEKDAY(A1361)&lt;&gt;1,WEEKDAY(A1361)&lt;&gt;7),IF(A1361&lt;J$2,J$1,J$3),0)))^($A1361-$A1360)</f>
        <v>50562.21268668749</v>
      </c>
      <c r="K1361">
        <f>ROW()</f>
        <v>1361</v>
      </c>
      <c r="L1361">
        <f t="shared" si="21"/>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f>I1361*$E1362/$E1361*(1-(I$1+I$5+IF(AND(WEEKDAY(A1362)&lt;&gt;1,WEEKDAY(A1362)&lt;&gt;7),IF(A1362&lt;J$2,J$1,J$3),0)))^($A1362-$A1361)</f>
        <v>49578.28757040343</v>
      </c>
      <c r="K1362">
        <f>ROW()</f>
        <v>1362</v>
      </c>
      <c r="L1362">
        <f t="shared" si="21"/>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f>I1362*$E1363/$E1362*(1-(I$1+I$5+IF(AND(WEEKDAY(A1363)&lt;&gt;1,WEEKDAY(A1363)&lt;&gt;7),IF(A1363&lt;J$2,J$1,J$3),0)))^($A1363-$A1362)</f>
        <v>50386.923910033991</v>
      </c>
      <c r="K1363">
        <f>ROW()</f>
        <v>1363</v>
      </c>
      <c r="L1363">
        <f t="shared" si="21"/>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f>I1363*$E1364/$E1363*(1-(I$1+I$5+IF(AND(WEEKDAY(A1364)&lt;&gt;1,WEEKDAY(A1364)&lt;&gt;7),IF(A1364&lt;J$2,J$1,J$3),0)))^($A1364-$A1363)</f>
        <v>53406.610506904188</v>
      </c>
      <c r="K1364">
        <f>ROW()</f>
        <v>1364</v>
      </c>
      <c r="L1364">
        <f t="shared" si="21"/>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f>I1364*$E1365/$E1364*(1-(I$1+I$5+IF(AND(WEEKDAY(A1365)&lt;&gt;1,WEEKDAY(A1365)&lt;&gt;7),IF(A1365&lt;J$2,J$1,J$3),0)))^($A1365-$A1364)</f>
        <v>52185.821911180828</v>
      </c>
      <c r="K1365">
        <f>ROW()</f>
        <v>1365</v>
      </c>
      <c r="L1365">
        <f t="shared" si="21"/>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f>I1365*$E1366/$E1365*(1-(I$1+I$5+IF(AND(WEEKDAY(A1366)&lt;&gt;1,WEEKDAY(A1366)&lt;&gt;7),IF(A1366&lt;J$2,J$1,J$3),0)))^($A1366-$A1365)</f>
        <v>50578.64760979102</v>
      </c>
      <c r="K1366">
        <f>ROW()</f>
        <v>1366</v>
      </c>
      <c r="L1366">
        <f t="shared" si="21"/>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f>I1366*$E1367/$E1366*(1-(I$1+I$5+IF(AND(WEEKDAY(A1367)&lt;&gt;1,WEEKDAY(A1367)&lt;&gt;7),IF(A1367&lt;J$2,J$1,J$3),0)))^($A1367-$A1366)</f>
        <v>49609.318310528477</v>
      </c>
      <c r="K1367">
        <f>ROW()</f>
        <v>1367</v>
      </c>
      <c r="L1367">
        <f t="shared" si="21"/>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f>I1367*$E1368/$E1367*(1-(I$1+I$5+IF(AND(WEEKDAY(A1368)&lt;&gt;1,WEEKDAY(A1368)&lt;&gt;7),IF(A1368&lt;J$2,J$1,J$3),0)))^($A1368-$A1367)</f>
        <v>48876.99520682935</v>
      </c>
      <c r="K1368">
        <f>ROW()</f>
        <v>1368</v>
      </c>
      <c r="L1368">
        <f t="shared" si="21"/>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f>I1368*$E1369/$E1368*(1-(I$1+I$5+IF(AND(WEEKDAY(A1369)&lt;&gt;1,WEEKDAY(A1369)&lt;&gt;7),IF(A1369&lt;J$2,J$1,J$3),0)))^($A1369-$A1368)</f>
        <v>48919.090312341075</v>
      </c>
      <c r="K1369">
        <f>ROW()</f>
        <v>1369</v>
      </c>
      <c r="L1369">
        <f t="shared" si="21"/>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f>I1369*$E1370/$E1369*(1-(I$1+I$5+IF(AND(WEEKDAY(A1370)&lt;&gt;1,WEEKDAY(A1370)&lt;&gt;7),IF(A1370&lt;J$2,J$1,J$3),0)))^($A1370-$A1369)</f>
        <v>49457.014479729092</v>
      </c>
      <c r="K1370">
        <f>ROW()</f>
        <v>1370</v>
      </c>
      <c r="L1370">
        <f t="shared" si="21"/>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f>I1370*$E1371/$E1370*(1-(I$1+I$5+IF(AND(WEEKDAY(A1371)&lt;&gt;1,WEEKDAY(A1371)&lt;&gt;7),IF(A1371&lt;J$2,J$1,J$3),0)))^($A1371-$A1370)</f>
        <v>50323.072515042666</v>
      </c>
      <c r="K1371">
        <f>ROW()</f>
        <v>1371</v>
      </c>
      <c r="L1371">
        <f t="shared" si="21"/>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f>I1371*$E1372/$E1371*(1-(I$1+I$5+IF(AND(WEEKDAY(A1372)&lt;&gt;1,WEEKDAY(A1372)&lt;&gt;7),IF(A1372&lt;J$2,J$1,J$3),0)))^($A1372-$A1371)</f>
        <v>49644.937290433299</v>
      </c>
      <c r="K1372">
        <f>ROW()</f>
        <v>1372</v>
      </c>
      <c r="L1372">
        <f t="shared" si="21"/>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f>I1372*$E1373/$E1372*(1-(I$1+I$5+IF(AND(WEEKDAY(A1373)&lt;&gt;1,WEEKDAY(A1373)&lt;&gt;7),IF(A1373&lt;J$2,J$1,J$3),0)))^($A1373-$A1372)</f>
        <v>50130.523205142883</v>
      </c>
      <c r="K1373">
        <f>ROW()</f>
        <v>1373</v>
      </c>
      <c r="L1373">
        <f t="shared" si="21"/>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f>I1373*$E1374/$E1373*(1-(I$1+I$5+IF(AND(WEEKDAY(A1374)&lt;&gt;1,WEEKDAY(A1374)&lt;&gt;7),IF(A1374&lt;J$2,J$1,J$3),0)))^($A1374-$A1373)</f>
        <v>50851.219869042303</v>
      </c>
      <c r="K1374">
        <f>ROW()</f>
        <v>1374</v>
      </c>
      <c r="L1374">
        <f t="shared" si="21"/>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f>I1374*$E1375/$E1374*(1-(I$1+I$5+IF(AND(WEEKDAY(A1375)&lt;&gt;1,WEEKDAY(A1375)&lt;&gt;7),IF(A1375&lt;J$2,J$1,J$3),0)))^($A1375-$A1374)</f>
        <v>53304.046055928411</v>
      </c>
      <c r="K1375">
        <f>ROW()</f>
        <v>1375</v>
      </c>
      <c r="L1375">
        <f t="shared" si="21"/>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f>I1375*$E1376/$E1375*(1-(I$1+I$5+IF(AND(WEEKDAY(A1376)&lt;&gt;1,WEEKDAY(A1376)&lt;&gt;7),IF(A1376&lt;J$2,J$1,J$3),0)))^($A1376-$A1375)</f>
        <v>54026.157567309674</v>
      </c>
      <c r="K1376">
        <f>ROW()</f>
        <v>1376</v>
      </c>
      <c r="L1376">
        <f t="shared" si="21"/>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f>I1376*$E1377/$E1376*(1-(I$1+I$5+IF(AND(WEEKDAY(A1377)&lt;&gt;1,WEEKDAY(A1377)&lt;&gt;7),IF(A1377&lt;J$2,J$1,J$3),0)))^($A1377-$A1376)</f>
        <v>51534.53381023265</v>
      </c>
      <c r="K1377">
        <f>ROW()</f>
        <v>1377</v>
      </c>
      <c r="L1377">
        <f t="shared" si="21"/>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f>I1377*$E1378/$E1377*(1-(I$1+I$5+IF(AND(WEEKDAY(A1378)&lt;&gt;1,WEEKDAY(A1378)&lt;&gt;7),IF(A1378&lt;J$2,J$1,J$3),0)))^($A1378-$A1377)</f>
        <v>49833.572840845765</v>
      </c>
      <c r="K1378">
        <f>ROW()</f>
        <v>1378</v>
      </c>
      <c r="L1378">
        <f t="shared" si="21"/>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f>I1378*$E1379/$E1378*(1-(I$1+I$5+IF(AND(WEEKDAY(A1379)&lt;&gt;1,WEEKDAY(A1379)&lt;&gt;7),IF(A1379&lt;J$2,J$1,J$3),0)))^($A1379-$A1378)</f>
        <v>48194.865281404789</v>
      </c>
      <c r="K1379">
        <f>ROW()</f>
        <v>1379</v>
      </c>
      <c r="L1379">
        <f t="shared" si="21"/>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f>I1379*$E1380/$E1379*(1-(I$1+I$5+IF(AND(WEEKDAY(A1380)&lt;&gt;1,WEEKDAY(A1380)&lt;&gt;7),IF(A1380&lt;J$2,J$1,J$3),0)))^($A1380-$A1379)</f>
        <v>46811.601717356156</v>
      </c>
      <c r="K1380">
        <f>ROW()</f>
        <v>1380</v>
      </c>
      <c r="L1380">
        <f t="shared" si="21"/>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f>I1380*$E1381/$E1380*(1-(I$1+I$5+IF(AND(WEEKDAY(A1381)&lt;&gt;1,WEEKDAY(A1381)&lt;&gt;7),IF(A1381&lt;J$2,J$1,J$3),0)))^($A1381-$A1380)</f>
        <v>44635.794116872152</v>
      </c>
      <c r="K1381">
        <f>ROW()</f>
        <v>1381</v>
      </c>
      <c r="L1381">
        <f t="shared" si="21"/>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f>I1381*$E1382/$E1381*(1-(I$1+I$5+IF(AND(WEEKDAY(A1382)&lt;&gt;1,WEEKDAY(A1382)&lt;&gt;7),IF(A1382&lt;J$2,J$1,J$3),0)))^($A1382-$A1381)</f>
        <v>45202.326569381286</v>
      </c>
      <c r="K1382">
        <f>ROW()</f>
        <v>1382</v>
      </c>
      <c r="L1382">
        <f t="shared" si="21"/>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f>I1382*$E1383/$E1382*(1-(I$1+I$5+IF(AND(WEEKDAY(A1383)&lt;&gt;1,WEEKDAY(A1383)&lt;&gt;7),IF(A1383&lt;J$2,J$1,J$3),0)))^($A1383-$A1382)</f>
        <v>44082.364344248992</v>
      </c>
      <c r="K1383">
        <f>ROW()</f>
        <v>1383</v>
      </c>
      <c r="L1383">
        <f t="shared" si="21"/>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f>I1383*$E1384/$E1383*(1-(I$1+I$5+IF(AND(WEEKDAY(A1384)&lt;&gt;1,WEEKDAY(A1384)&lt;&gt;7),IF(A1384&lt;J$2,J$1,J$3),0)))^($A1384-$A1383)</f>
        <v>44206.242869171932</v>
      </c>
      <c r="K1384">
        <f>ROW()</f>
        <v>1384</v>
      </c>
      <c r="L1384">
        <f t="shared" si="21"/>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f>I1384*$E1385/$E1384*(1-(I$1+I$5+IF(AND(WEEKDAY(A1385)&lt;&gt;1,WEEKDAY(A1385)&lt;&gt;7),IF(A1385&lt;J$2,J$1,J$3),0)))^($A1385-$A1384)</f>
        <v>42251.163147668827</v>
      </c>
      <c r="K1385">
        <f>ROW()</f>
        <v>1385</v>
      </c>
      <c r="L1385">
        <f t="shared" si="21"/>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f>I1385*$E1386/$E1385*(1-(I$1+I$5+IF(AND(WEEKDAY(A1386)&lt;&gt;1,WEEKDAY(A1386)&lt;&gt;7),IF(A1386&lt;J$2,J$1,J$3),0)))^($A1386-$A1385)</f>
        <v>42490.283963007954</v>
      </c>
      <c r="K1386">
        <f>ROW()</f>
        <v>1386</v>
      </c>
      <c r="L1386">
        <f t="shared" si="21"/>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f>I1386*$E1387/$E1386*(1-(I$1+I$5+IF(AND(WEEKDAY(A1387)&lt;&gt;1,WEEKDAY(A1387)&lt;&gt;7),IF(A1387&lt;J$2,J$1,J$3),0)))^($A1387-$A1386)</f>
        <v>43535.416058367904</v>
      </c>
      <c r="K1387">
        <f>ROW()</f>
        <v>1387</v>
      </c>
      <c r="L1387">
        <f t="shared" si="21"/>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f>I1387*$E1388/$E1387*(1-(I$1+I$5+IF(AND(WEEKDAY(A1388)&lt;&gt;1,WEEKDAY(A1388)&lt;&gt;7),IF(A1388&lt;J$2,J$1,J$3),0)))^($A1388-$A1387)</f>
        <v>43470.261307467306</v>
      </c>
      <c r="K1388">
        <f>ROW()</f>
        <v>1388</v>
      </c>
      <c r="L1388">
        <f t="shared" si="21"/>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f>I1388*$E1389/$E1388*(1-(I$1+I$5+IF(AND(WEEKDAY(A1389)&lt;&gt;1,WEEKDAY(A1389)&lt;&gt;7),IF(A1389&lt;J$2,J$1,J$3),0)))^($A1389-$A1388)</f>
        <v>42566.493066022842</v>
      </c>
      <c r="K1389">
        <f>ROW()</f>
        <v>1389</v>
      </c>
      <c r="L1389">
        <f t="shared" si="21"/>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f>I1389*$E1390/$E1389*(1-(I$1+I$5+IF(AND(WEEKDAY(A1390)&lt;&gt;1,WEEKDAY(A1390)&lt;&gt;7),IF(A1390&lt;J$2,J$1,J$3),0)))^($A1390-$A1389)</f>
        <v>42918.776030926027</v>
      </c>
      <c r="K1390">
        <f>ROW()</f>
        <v>1390</v>
      </c>
      <c r="L1390">
        <f t="shared" si="21"/>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f>I1390*$E1391/$E1390*(1-(I$1+I$5+IF(AND(WEEKDAY(A1391)&lt;&gt;1,WEEKDAY(A1391)&lt;&gt;7),IF(A1391&lt;J$2,J$1,J$3),0)))^($A1391-$A1390)</f>
        <v>43721.984153337282</v>
      </c>
      <c r="K1391">
        <f>ROW()</f>
        <v>1391</v>
      </c>
      <c r="L1391">
        <f t="shared" si="21"/>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f>I1391*$E1392/$E1391*(1-(I$1+I$5+IF(AND(WEEKDAY(A1392)&lt;&gt;1,WEEKDAY(A1392)&lt;&gt;7),IF(A1392&lt;J$2,J$1,J$3),0)))^($A1392-$A1391)</f>
        <v>43858.214578067396</v>
      </c>
      <c r="K1392">
        <f>ROW()</f>
        <v>1392</v>
      </c>
      <c r="L1392">
        <f t="shared" si="21"/>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f>I1392*$E1393/$E1392*(1-(I$1+I$5+IF(AND(WEEKDAY(A1393)&lt;&gt;1,WEEKDAY(A1393)&lt;&gt;7),IF(A1393&lt;J$2,J$1,J$3),0)))^($A1393-$A1392)</f>
        <v>42300.959274654764</v>
      </c>
      <c r="K1393">
        <f>ROW()</f>
        <v>1393</v>
      </c>
      <c r="L1393">
        <f t="shared" si="21"/>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f>I1393*$E1394/$E1393*(1-(I$1+I$5+IF(AND(WEEKDAY(A1394)&lt;&gt;1,WEEKDAY(A1394)&lt;&gt;7),IF(A1394&lt;J$2,J$1,J$3),0)))^($A1394-$A1393)</f>
        <v>42293.383702320847</v>
      </c>
      <c r="K1394">
        <f>ROW()</f>
        <v>1394</v>
      </c>
      <c r="L1394">
        <f t="shared" si="21"/>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f>I1394*$E1395/$E1394*(1-(I$1+I$5+IF(AND(WEEKDAY(A1395)&lt;&gt;1,WEEKDAY(A1395)&lt;&gt;7),IF(A1395&lt;J$2,J$1,J$3),0)))^($A1395-$A1394)</f>
        <v>42736.011572790216</v>
      </c>
      <c r="K1395">
        <f>ROW()</f>
        <v>1395</v>
      </c>
      <c r="L1395">
        <f t="shared" si="21"/>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f>I1395*$E1396/$E1395*(1-(I$1+I$5+IF(AND(WEEKDAY(A1396)&lt;&gt;1,WEEKDAY(A1396)&lt;&gt;7),IF(A1396&lt;J$2,J$1,J$3),0)))^($A1396-$A1395)</f>
        <v>44619.625765309596</v>
      </c>
      <c r="K1396">
        <f>ROW()</f>
        <v>1396</v>
      </c>
      <c r="L1396">
        <f t="shared" si="21"/>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f>I1396*$E1397/$E1396*(1-(I$1+I$5+IF(AND(WEEKDAY(A1397)&lt;&gt;1,WEEKDAY(A1397)&lt;&gt;7),IF(A1397&lt;J$2,J$1,J$3),0)))^($A1397-$A1396)</f>
        <v>44697.298155347817</v>
      </c>
      <c r="K1397">
        <f>ROW()</f>
        <v>1397</v>
      </c>
      <c r="L1397">
        <f t="shared" si="21"/>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f>I1397*$E1398/$E1397*(1-(I$1+I$5+IF(AND(WEEKDAY(A1398)&lt;&gt;1,WEEKDAY(A1398)&lt;&gt;7),IF(A1398&lt;J$2,J$1,J$3),0)))^($A1398-$A1397)</f>
        <v>43201.769947688525</v>
      </c>
      <c r="K1398">
        <f>ROW()</f>
        <v>1398</v>
      </c>
      <c r="L1398">
        <f t="shared" si="21"/>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f>I1398*$E1399/$E1398*(1-(I$1+I$5+IF(AND(WEEKDAY(A1399)&lt;&gt;1,WEEKDAY(A1399)&lt;&gt;7),IF(A1399&lt;J$2,J$1,J$3),0)))^($A1399-$A1398)</f>
        <v>42205.675504108185</v>
      </c>
      <c r="K1399">
        <f>ROW()</f>
        <v>1399</v>
      </c>
      <c r="L1399">
        <f t="shared" si="21"/>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f>I1399*$E1400/$E1399*(1-(I$1+I$5+IF(AND(WEEKDAY(A1400)&lt;&gt;1,WEEKDAY(A1400)&lt;&gt;7),IF(A1400&lt;J$2,J$1,J$3),0)))^($A1400-$A1399)</f>
        <v>41733.253979295339</v>
      </c>
      <c r="K1400">
        <f>ROW()</f>
        <v>1400</v>
      </c>
      <c r="L1400">
        <f t="shared" si="21"/>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f>I1400*$E1401/$E1400*(1-(I$1+I$5+IF(AND(WEEKDAY(A1401)&lt;&gt;1,WEEKDAY(A1401)&lt;&gt;7),IF(A1401&lt;J$2,J$1,J$3),0)))^($A1401-$A1400)</f>
        <v>41234.04865467448</v>
      </c>
      <c r="K1401">
        <f>ROW()</f>
        <v>1401</v>
      </c>
      <c r="L1401">
        <f t="shared" si="21"/>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f>I1401*$E1402/$E1401*(1-(I$1+I$5+IF(AND(WEEKDAY(A1402)&lt;&gt;1,WEEKDAY(A1402)&lt;&gt;7),IF(A1402&lt;J$2,J$1,J$3),0)))^($A1402-$A1401)</f>
        <v>40399.149259505415</v>
      </c>
      <c r="K1402">
        <f>ROW()</f>
        <v>1402</v>
      </c>
      <c r="L1402">
        <f t="shared" si="21"/>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f>I1402*$E1403/$E1402*(1-(I$1+I$5+IF(AND(WEEKDAY(A1403)&lt;&gt;1,WEEKDAY(A1403)&lt;&gt;7),IF(A1403&lt;J$2,J$1,J$3),0)))^($A1403-$A1402)</f>
        <v>39337.288053020224</v>
      </c>
      <c r="K1403">
        <f>ROW()</f>
        <v>1403</v>
      </c>
      <c r="L1403">
        <f t="shared" si="21"/>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f>I1403*$E1404/$E1403*(1-(I$1+I$5+IF(AND(WEEKDAY(A1404)&lt;&gt;1,WEEKDAY(A1404)&lt;&gt;7),IF(A1404&lt;J$2,J$1,J$3),0)))^($A1404-$A1403)</f>
        <v>38972.941022879189</v>
      </c>
      <c r="K1404">
        <f>ROW()</f>
        <v>1404</v>
      </c>
      <c r="L1404">
        <f t="shared" si="21"/>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f>I1404*$E1405/$E1404*(1-(I$1+I$5+IF(AND(WEEKDAY(A1405)&lt;&gt;1,WEEKDAY(A1405)&lt;&gt;7),IF(A1405&lt;J$2,J$1,J$3),0)))^($A1405-$A1404)</f>
        <v>38631.453259173875</v>
      </c>
      <c r="K1405">
        <f>ROW()</f>
        <v>1405</v>
      </c>
      <c r="L1405">
        <f t="shared" si="21"/>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I1405*$E1406/$E1405*(1-(I$1+I$5+IF(AND(WEEKDAY(A1406)&lt;&gt;1,WEEKDAY(A1406)&lt;&gt;7),IF(A1406&lt;J$2,J$1,J$3),0)))^($A1406-$A1405)</f>
        <v>37760.786521502327</v>
      </c>
      <c r="K1406">
        <f>ROW()</f>
        <v>1406</v>
      </c>
      <c r="L1406">
        <f t="shared" si="21"/>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f>I1406*$E1407/$E1406*(1-(I$1+I$5+IF(AND(WEEKDAY(A1407)&lt;&gt;1,WEEKDAY(A1407)&lt;&gt;7),IF(A1407&lt;J$2,J$1,J$3),0)))^($A1407-$A1406)</f>
        <v>38300.134561778621</v>
      </c>
      <c r="K1407">
        <f>ROW()</f>
        <v>1407</v>
      </c>
      <c r="L1407">
        <f t="shared" si="21"/>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f>I1407*$E1408/$E1407*(1-(I$1+I$5+IF(AND(WEEKDAY(A1408)&lt;&gt;1,WEEKDAY(A1408)&lt;&gt;7),IF(A1408&lt;J$2,J$1,J$3),0)))^($A1408-$A1407)</f>
        <v>37266.984025975406</v>
      </c>
      <c r="K1408">
        <f>ROW()</f>
        <v>1408</v>
      </c>
      <c r="L1408">
        <f t="shared" si="21"/>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f>I1408*$E1409/$E1408*(1-(I$1+I$5+IF(AND(WEEKDAY(A1409)&lt;&gt;1,WEEKDAY(A1409)&lt;&gt;7),IF(A1409&lt;J$2,J$1,J$3),0)))^($A1409-$A1408)</f>
        <v>37101.768805345295</v>
      </c>
      <c r="K1409">
        <f>ROW()</f>
        <v>1409</v>
      </c>
      <c r="L1409">
        <f t="shared" si="21"/>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f>I1409*$E1410/$E1409*(1-(I$1+I$5+IF(AND(WEEKDAY(A1410)&lt;&gt;1,WEEKDAY(A1410)&lt;&gt;7),IF(A1410&lt;J$2,J$1,J$3),0)))^($A1410-$A1409)</f>
        <v>37100.701494187881</v>
      </c>
      <c r="K1410">
        <f>ROW()</f>
        <v>1410</v>
      </c>
      <c r="L1410">
        <f t="shared" si="21"/>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f>I1410*$E1411/$E1410*(1-(I$1+I$5+IF(AND(WEEKDAY(A1411)&lt;&gt;1,WEEKDAY(A1411)&lt;&gt;7),IF(A1411&lt;J$2,J$1,J$3),0)))^($A1411-$A1410)</f>
        <v>35768.990935578819</v>
      </c>
      <c r="K1411">
        <f>ROW()</f>
        <v>1411</v>
      </c>
      <c r="L1411">
        <f t="shared" si="21"/>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f>I1411*$E1412/$E1411*(1-(I$1+I$5+IF(AND(WEEKDAY(A1412)&lt;&gt;1,WEEKDAY(A1412)&lt;&gt;7),IF(A1412&lt;J$2,J$1,J$3),0)))^($A1412-$A1411)</f>
        <v>36361.712696481896</v>
      </c>
      <c r="K1412">
        <f>ROW()</f>
        <v>1412</v>
      </c>
      <c r="L1412">
        <f t="shared" si="21"/>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f>I1412*$E1413/$E1412*(1-(I$1+I$5+IF(AND(WEEKDAY(A1413)&lt;&gt;1,WEEKDAY(A1413)&lt;&gt;7),IF(A1413&lt;J$2,J$1,J$3),0)))^($A1413-$A1412)</f>
        <v>37107.929327960352</v>
      </c>
      <c r="K1413">
        <f>ROW()</f>
        <v>1413</v>
      </c>
      <c r="L1413">
        <f t="shared" si="21"/>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f>I1413*$E1414/$E1413*(1-(I$1+I$5+IF(AND(WEEKDAY(A1414)&lt;&gt;1,WEEKDAY(A1414)&lt;&gt;7),IF(A1414&lt;J$2,J$1,J$3),0)))^($A1414-$A1413)</f>
        <v>37196.52981631786</v>
      </c>
      <c r="K1414">
        <f>ROW()</f>
        <v>1414</v>
      </c>
      <c r="L1414">
        <f t="shared" si="21"/>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I1414*$E1415/$E1414*(1-(I$1+I$5+IF(AND(WEEKDAY(A1415)&lt;&gt;1,WEEKDAY(A1415)&lt;&gt;7),IF(A1415&lt;J$2,J$1,J$3),0)))^($A1415-$A1414)</f>
        <v>39822.994526776769</v>
      </c>
      <c r="K1415">
        <f>ROW()</f>
        <v>1415</v>
      </c>
      <c r="L1415">
        <f t="shared" ref="L1415:L1478" si="22">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f>I1415*$E1416/$E1415*(1-(I$1+I$5+IF(AND(WEEKDAY(A1416)&lt;&gt;1,WEEKDAY(A1416)&lt;&gt;7),IF(A1416&lt;J$2,J$1,J$3),0)))^($A1416-$A1415)</f>
        <v>37661.260978352795</v>
      </c>
      <c r="K1416">
        <f>ROW()</f>
        <v>1416</v>
      </c>
      <c r="L1416">
        <f t="shared" si="22"/>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f>I1416*$E1417/$E1416*(1-(I$1+I$5+IF(AND(WEEKDAY(A1417)&lt;&gt;1,WEEKDAY(A1417)&lt;&gt;7),IF(A1417&lt;J$2,J$1,J$3),0)))^($A1417-$A1416)</f>
        <v>41357.382233002034</v>
      </c>
      <c r="K1417">
        <f>ROW()</f>
        <v>1417</v>
      </c>
      <c r="L1417">
        <f t="shared" si="22"/>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f>I1417*$E1418/$E1417*(1-(I$1+I$5+IF(AND(WEEKDAY(A1418)&lt;&gt;1,WEEKDAY(A1418)&lt;&gt;7),IF(A1418&lt;J$2,J$1,J$3),0)))^($A1418-$A1417)</f>
        <v>41725.833929676664</v>
      </c>
      <c r="K1418">
        <f>ROW()</f>
        <v>1418</v>
      </c>
      <c r="L1418">
        <f t="shared" si="22"/>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f>I1418*$E1419/$E1418*(1-(I$1+I$5+IF(AND(WEEKDAY(A1419)&lt;&gt;1,WEEKDAY(A1419)&lt;&gt;7),IF(A1419&lt;J$2,J$1,J$3),0)))^($A1419-$A1418)</f>
        <v>41940.360451083958</v>
      </c>
      <c r="K1419">
        <f>ROW()</f>
        <v>1419</v>
      </c>
      <c r="L1419">
        <f t="shared" si="22"/>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I1419*$E1420/$E1419*(1-(I$1+I$5+IF(AND(WEEKDAY(A1420)&lt;&gt;1,WEEKDAY(A1420)&lt;&gt;7),IF(A1420&lt;J$2,J$1,J$3),0)))^($A1420-$A1419)</f>
        <v>41381.453927622606</v>
      </c>
      <c r="K1420">
        <f>ROW()</f>
        <v>1420</v>
      </c>
      <c r="L1420">
        <f t="shared" si="22"/>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f>I1420*$E1421/$E1420*(1-(I$1+I$5+IF(AND(WEEKDAY(A1421)&lt;&gt;1,WEEKDAY(A1421)&lt;&gt;7),IF(A1421&lt;J$2,J$1,J$3),0)))^($A1421-$A1420)</f>
        <v>39589.68290891713</v>
      </c>
      <c r="K1421">
        <f>ROW()</f>
        <v>1421</v>
      </c>
      <c r="L1421">
        <f t="shared" si="22"/>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f>I1421*$E1422/$E1421*(1-(I$1+I$5+IF(AND(WEEKDAY(A1422)&lt;&gt;1,WEEKDAY(A1422)&lt;&gt;7),IF(A1422&lt;J$2,J$1,J$3),0)))^($A1422-$A1421)</f>
        <v>38358.350372683286</v>
      </c>
      <c r="K1422">
        <f>ROW()</f>
        <v>1422</v>
      </c>
      <c r="L1422">
        <f t="shared" si="22"/>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f>I1422*$E1423/$E1422*(1-(I$1+I$5+IF(AND(WEEKDAY(A1423)&lt;&gt;1,WEEKDAY(A1423)&lt;&gt;7),IF(A1423&lt;J$2,J$1,J$3),0)))^($A1423-$A1422)</f>
        <v>36085.819736333207</v>
      </c>
      <c r="K1423">
        <f>ROW()</f>
        <v>1423</v>
      </c>
      <c r="L1423">
        <f t="shared" si="22"/>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f>I1423*$E1424/$E1423*(1-(I$1+I$5+IF(AND(WEEKDAY(A1424)&lt;&gt;1,WEEKDAY(A1424)&lt;&gt;7),IF(A1424&lt;J$2,J$1,J$3),0)))^($A1424-$A1423)</f>
        <v>36291.147850182562</v>
      </c>
      <c r="K1424">
        <f>ROW()</f>
        <v>1424</v>
      </c>
      <c r="L1424">
        <f t="shared" si="22"/>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f>I1424*$E1425/$E1424*(1-(I$1+I$5+IF(AND(WEEKDAY(A1425)&lt;&gt;1,WEEKDAY(A1425)&lt;&gt;7),IF(A1425&lt;J$2,J$1,J$3),0)))^($A1425-$A1424)</f>
        <v>36400.298611860824</v>
      </c>
      <c r="K1425">
        <f>ROW()</f>
        <v>1425</v>
      </c>
      <c r="L1425">
        <f t="shared" si="22"/>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f>I1425*$E1426/$E1425*(1-(I$1+I$5+IF(AND(WEEKDAY(A1426)&lt;&gt;1,WEEKDAY(A1426)&lt;&gt;7),IF(A1426&lt;J$2,J$1,J$3),0)))^($A1426-$A1425)</f>
        <v>38025.131973884076</v>
      </c>
      <c r="K1426">
        <f>ROW()</f>
        <v>1426</v>
      </c>
      <c r="L1426">
        <f t="shared" si="22"/>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f>I1426*$E1427/$E1426*(1-(I$1+I$5+IF(AND(WEEKDAY(A1427)&lt;&gt;1,WEEKDAY(A1427)&lt;&gt;7),IF(A1427&lt;J$2,J$1,J$3),0)))^($A1427-$A1426)</f>
        <v>37406.918402340169</v>
      </c>
      <c r="K1427">
        <f>ROW()</f>
        <v>1427</v>
      </c>
      <c r="L1427">
        <f t="shared" si="22"/>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f>I1427*$E1428/$E1427*(1-(I$1+I$5+IF(AND(WEEKDAY(A1428)&lt;&gt;1,WEEKDAY(A1428)&lt;&gt;7),IF(A1428&lt;J$2,J$1,J$3),0)))^($A1428-$A1427)</f>
        <v>36755.788999259894</v>
      </c>
      <c r="K1428">
        <f>ROW()</f>
        <v>1428</v>
      </c>
      <c r="L1428">
        <f t="shared" si="22"/>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f>I1428*$E1429/$E1428*(1-(I$1+I$5+IF(AND(WEEKDAY(A1429)&lt;&gt;1,WEEKDAY(A1429)&lt;&gt;7),IF(A1429&lt;J$2,J$1,J$3),0)))^($A1429-$A1428)</f>
        <v>36555.35463648993</v>
      </c>
      <c r="K1429">
        <f>ROW()</f>
        <v>1429</v>
      </c>
      <c r="L1429">
        <f t="shared" si="22"/>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f>I1429*$E1430/$E1429*(1-(I$1+I$5+IF(AND(WEEKDAY(A1430)&lt;&gt;1,WEEKDAY(A1430)&lt;&gt;7),IF(A1430&lt;J$2,J$1,J$3),0)))^($A1430-$A1429)</f>
        <v>35184.419264516204</v>
      </c>
      <c r="K1430">
        <f>ROW()</f>
        <v>1430</v>
      </c>
      <c r="L1430">
        <f t="shared" si="22"/>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f>I1430*$E1431/$E1430*(1-(I$1+I$5+IF(AND(WEEKDAY(A1431)&lt;&gt;1,WEEKDAY(A1431)&lt;&gt;7),IF(A1431&lt;J$2,J$1,J$3),0)))^($A1431-$A1430)</f>
        <v>35621.262751441704</v>
      </c>
      <c r="K1431">
        <f>ROW()</f>
        <v>1431</v>
      </c>
      <c r="L1431">
        <f t="shared" si="22"/>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f>I1431*$E1432/$E1431*(1-(I$1+I$5+IF(AND(WEEKDAY(A1432)&lt;&gt;1,WEEKDAY(A1432)&lt;&gt;7),IF(A1432&lt;J$2,J$1,J$3),0)))^($A1432-$A1431)</f>
        <v>34944.473718495778</v>
      </c>
      <c r="K1432">
        <f>ROW()</f>
        <v>1432</v>
      </c>
      <c r="L1432">
        <f t="shared" si="22"/>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f>I1432*$E1433/$E1432*(1-(I$1+I$5+IF(AND(WEEKDAY(A1433)&lt;&gt;1,WEEKDAY(A1433)&lt;&gt;7),IF(A1433&lt;J$2,J$1,J$3),0)))^($A1433-$A1432)</f>
        <v>33195.132995406093</v>
      </c>
      <c r="K1433">
        <f>ROW()</f>
        <v>1433</v>
      </c>
      <c r="L1433">
        <f t="shared" si="22"/>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f>I1433*$E1434/$E1433*(1-(I$1+I$5+IF(AND(WEEKDAY(A1434)&lt;&gt;1,WEEKDAY(A1434)&lt;&gt;7),IF(A1434&lt;J$2,J$1,J$3),0)))^($A1434-$A1433)</f>
        <v>32923.944093850092</v>
      </c>
      <c r="K1434">
        <f>ROW()</f>
        <v>1434</v>
      </c>
      <c r="L1434">
        <f t="shared" si="22"/>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f>I1434*$E1435/$E1434*(1-(I$1+I$5+IF(AND(WEEKDAY(A1435)&lt;&gt;1,WEEKDAY(A1435)&lt;&gt;7),IF(A1435&lt;J$2,J$1,J$3),0)))^($A1435-$A1434)</f>
        <v>32471.091679014295</v>
      </c>
      <c r="K1435">
        <f>ROW()</f>
        <v>1435</v>
      </c>
      <c r="L1435">
        <f t="shared" si="22"/>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f>I1435*$E1436/$E1435*(1-(I$1+I$5+IF(AND(WEEKDAY(A1436)&lt;&gt;1,WEEKDAY(A1436)&lt;&gt;7),IF(A1436&lt;J$2,J$1,J$3),0)))^($A1436-$A1435)</f>
        <v>34671.02250681795</v>
      </c>
      <c r="K1436">
        <f>ROW()</f>
        <v>1436</v>
      </c>
      <c r="L1436">
        <f t="shared" si="22"/>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f>I1436*$E1437/$E1436*(1-(I$1+I$5+IF(AND(WEEKDAY(A1437)&lt;&gt;1,WEEKDAY(A1437)&lt;&gt;7),IF(A1437&lt;J$2,J$1,J$3),0)))^($A1437-$A1436)</f>
        <v>34711.487767051083</v>
      </c>
      <c r="K1437">
        <f>ROW()</f>
        <v>1437</v>
      </c>
      <c r="L1437">
        <f t="shared" si="22"/>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f>I1437*$E1438/$E1437*(1-(I$1+I$5+IF(AND(WEEKDAY(A1438)&lt;&gt;1,WEEKDAY(A1438)&lt;&gt;7),IF(A1438&lt;J$2,J$1,J$3),0)))^($A1438-$A1437)</f>
        <v>33389.863047202896</v>
      </c>
      <c r="K1438">
        <f>ROW()</f>
        <v>1438</v>
      </c>
      <c r="L1438">
        <f t="shared" si="22"/>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f>I1438*$E1439/$E1438*(1-(I$1+I$5+IF(AND(WEEKDAY(A1439)&lt;&gt;1,WEEKDAY(A1439)&lt;&gt;7),IF(A1439&lt;J$2,J$1,J$3),0)))^($A1439-$A1438)</f>
        <v>33038.717900352451</v>
      </c>
      <c r="K1439">
        <f>ROW()</f>
        <v>1439</v>
      </c>
      <c r="L1439">
        <f t="shared" si="22"/>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f>I1439*$E1440/$E1439*(1-(I$1+I$5+IF(AND(WEEKDAY(A1440)&lt;&gt;1,WEEKDAY(A1440)&lt;&gt;7),IF(A1440&lt;J$2,J$1,J$3),0)))^($A1440-$A1439)</f>
        <v>33739.867608962784</v>
      </c>
      <c r="K1440">
        <f>ROW()</f>
        <v>1440</v>
      </c>
      <c r="L1440">
        <f t="shared" si="22"/>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f>I1440*$E1441/$E1440*(1-(I$1+I$5+IF(AND(WEEKDAY(A1441)&lt;&gt;1,WEEKDAY(A1441)&lt;&gt;7),IF(A1441&lt;J$2,J$1,J$3),0)))^($A1441-$A1440)</f>
        <v>32985.464315675243</v>
      </c>
      <c r="K1441">
        <f>ROW()</f>
        <v>1441</v>
      </c>
      <c r="L1441">
        <f t="shared" si="22"/>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f>I1441*$E1442/$E1441*(1-(I$1+I$5+IF(AND(WEEKDAY(A1442)&lt;&gt;1,WEEKDAY(A1442)&lt;&gt;7),IF(A1442&lt;J$2,J$1,J$3),0)))^($A1442-$A1441)</f>
        <v>32849.845871636819</v>
      </c>
      <c r="K1442">
        <f>ROW()</f>
        <v>1442</v>
      </c>
      <c r="L1442">
        <f t="shared" si="22"/>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f>I1442*$E1443/$E1442*(1-(I$1+I$5+IF(AND(WEEKDAY(A1443)&lt;&gt;1,WEEKDAY(A1443)&lt;&gt;7),IF(A1443&lt;J$2,J$1,J$3),0)))^($A1443-$A1442)</f>
        <v>33715.80987067175</v>
      </c>
      <c r="K1443">
        <f>ROW()</f>
        <v>1443</v>
      </c>
      <c r="L1443">
        <f t="shared" si="22"/>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f>I1443*$E1444/$E1443*(1-(I$1+I$5+IF(AND(WEEKDAY(A1444)&lt;&gt;1,WEEKDAY(A1444)&lt;&gt;7),IF(A1444&lt;J$2,J$1,J$3),0)))^($A1444-$A1443)</f>
        <v>33463.28769312732</v>
      </c>
      <c r="K1444">
        <f>ROW()</f>
        <v>1444</v>
      </c>
      <c r="L1444">
        <f t="shared" si="22"/>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f>I1444*$E1445/$E1444*(1-(I$1+I$5+IF(AND(WEEKDAY(A1445)&lt;&gt;1,WEEKDAY(A1445)&lt;&gt;7),IF(A1445&lt;J$2,J$1,J$3),0)))^($A1445-$A1444)</f>
        <v>32952.471187744501</v>
      </c>
      <c r="K1445">
        <f>ROW()</f>
        <v>1445</v>
      </c>
      <c r="L1445">
        <f t="shared" si="22"/>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f>I1445*$E1446/$E1445*(1-(I$1+I$5+IF(AND(WEEKDAY(A1446)&lt;&gt;1,WEEKDAY(A1446)&lt;&gt;7),IF(A1446&lt;J$2,J$1,J$3),0)))^($A1446-$A1445)</f>
        <v>32761.323883082849</v>
      </c>
      <c r="K1446">
        <f>ROW()</f>
        <v>1446</v>
      </c>
      <c r="L1446">
        <f t="shared" si="22"/>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f>I1446*$E1447/$E1446*(1-(I$1+I$5+IF(AND(WEEKDAY(A1447)&lt;&gt;1,WEEKDAY(A1447)&lt;&gt;7),IF(A1447&lt;J$2,J$1,J$3),0)))^($A1447-$A1446)</f>
        <v>32108.315066494331</v>
      </c>
      <c r="K1447">
        <f>ROW()</f>
        <v>1447</v>
      </c>
      <c r="L1447">
        <f t="shared" si="22"/>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f>I1447*$E1448/$E1447*(1-(I$1+I$5+IF(AND(WEEKDAY(A1448)&lt;&gt;1,WEEKDAY(A1448)&lt;&gt;7),IF(A1448&lt;J$2,J$1,J$3),0)))^($A1448-$A1447)</f>
        <v>31763.622606567078</v>
      </c>
      <c r="K1448">
        <f>ROW()</f>
        <v>1448</v>
      </c>
      <c r="L1448">
        <f t="shared" si="22"/>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f>I1448*$E1449/$E1448*(1-(I$1+I$5+IF(AND(WEEKDAY(A1449)&lt;&gt;1,WEEKDAY(A1449)&lt;&gt;7),IF(A1449&lt;J$2,J$1,J$3),0)))^($A1449-$A1448)</f>
        <v>30316.092138752276</v>
      </c>
      <c r="K1449">
        <f>ROW()</f>
        <v>1449</v>
      </c>
      <c r="L1449">
        <f t="shared" si="22"/>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f>I1449*$E1450/$E1449*(1-(I$1+I$5+IF(AND(WEEKDAY(A1450)&lt;&gt;1,WEEKDAY(A1450)&lt;&gt;7),IF(A1450&lt;J$2,J$1,J$3),0)))^($A1450-$A1449)</f>
        <v>30747.806623201694</v>
      </c>
      <c r="K1450">
        <f>ROW()</f>
        <v>1450</v>
      </c>
      <c r="L1450">
        <f t="shared" si="22"/>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f>I1450*$E1451/$E1450*(1-(I$1+I$5+IF(AND(WEEKDAY(A1451)&lt;&gt;1,WEEKDAY(A1451)&lt;&gt;7),IF(A1451&lt;J$2,J$1,J$3),0)))^($A1451-$A1450)</f>
        <v>30310.512829522126</v>
      </c>
      <c r="K1451">
        <f>ROW()</f>
        <v>1451</v>
      </c>
      <c r="L1451">
        <f t="shared" si="22"/>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f>I1451*$E1452/$E1451*(1-(I$1+I$5+IF(AND(WEEKDAY(A1452)&lt;&gt;1,WEEKDAY(A1452)&lt;&gt;7),IF(A1452&lt;J$2,J$1,J$3),0)))^($A1452-$A1451)</f>
        <v>29269.606813025086</v>
      </c>
      <c r="K1452">
        <f>ROW()</f>
        <v>1452</v>
      </c>
      <c r="L1452">
        <f t="shared" si="22"/>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f>I1452*$E1453/$E1452*(1-(I$1+I$5+IF(AND(WEEKDAY(A1453)&lt;&gt;1,WEEKDAY(A1453)&lt;&gt;7),IF(A1453&lt;J$2,J$1,J$3),0)))^($A1453-$A1452)</f>
        <v>28538.592852149348</v>
      </c>
      <c r="K1453">
        <f>ROW()</f>
        <v>1453</v>
      </c>
      <c r="L1453">
        <f t="shared" si="22"/>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I1453*$E1454/$E1453*(1-(I$1+I$5+IF(AND(WEEKDAY(A1454)&lt;&gt;1,WEEKDAY(A1454)&lt;&gt;7),IF(A1454&lt;J$2,J$1,J$3),0)))^($A1454-$A1453)</f>
        <v>28291.827866382013</v>
      </c>
      <c r="K1454">
        <f>ROW()</f>
        <v>1454</v>
      </c>
      <c r="L1454">
        <f t="shared" si="22"/>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f>I1454*$E1455/$E1454*(1-(I$1+I$5+IF(AND(WEEKDAY(A1455)&lt;&gt;1,WEEKDAY(A1455)&lt;&gt;7),IF(A1455&lt;J$2,J$1,J$3),0)))^($A1455-$A1454)</f>
        <v>27929.451992579579</v>
      </c>
      <c r="K1455">
        <f>ROW()</f>
        <v>1455</v>
      </c>
      <c r="L1455">
        <f t="shared" si="22"/>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I1455*$E1456/$E1455*(1-(I$1+I$5+IF(AND(WEEKDAY(A1456)&lt;&gt;1,WEEKDAY(A1456)&lt;&gt;7),IF(A1456&lt;J$2,J$1,J$3),0)))^($A1456-$A1455)</f>
        <v>27680.031092716075</v>
      </c>
      <c r="K1456">
        <f>ROW()</f>
        <v>1456</v>
      </c>
      <c r="L1456">
        <f t="shared" si="22"/>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I1456*$E1457/$E1456*(1-(I$1+I$5+IF(AND(WEEKDAY(A1457)&lt;&gt;1,WEEKDAY(A1457)&lt;&gt;7),IF(A1457&lt;J$2,J$1,J$3),0)))^($A1457-$A1456)</f>
        <v>27838.783889220369</v>
      </c>
      <c r="K1457">
        <f>ROW()</f>
        <v>1457</v>
      </c>
      <c r="L1457">
        <f t="shared" si="22"/>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f>I1457*$E1458/$E1457*(1-(I$1+I$5+IF(AND(WEEKDAY(A1458)&lt;&gt;1,WEEKDAY(A1458)&lt;&gt;7),IF(A1458&lt;J$2,J$1,J$3),0)))^($A1458-$A1457)</f>
        <v>28270.258599923716</v>
      </c>
      <c r="K1458">
        <f>ROW()</f>
        <v>1458</v>
      </c>
      <c r="L1458">
        <f t="shared" si="22"/>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f>I1458*$E1459/$E1458*(1-(I$1+I$5+IF(AND(WEEKDAY(A1459)&lt;&gt;1,WEEKDAY(A1459)&lt;&gt;7),IF(A1459&lt;J$2,J$1,J$3),0)))^($A1459-$A1458)</f>
        <v>29037.012743957061</v>
      </c>
      <c r="K1459">
        <f>ROW()</f>
        <v>1459</v>
      </c>
      <c r="L1459">
        <f t="shared" si="22"/>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f>I1459*$E1460/$E1459*(1-(I$1+I$5+IF(AND(WEEKDAY(A1460)&lt;&gt;1,WEEKDAY(A1460)&lt;&gt;7),IF(A1460&lt;J$2,J$1,J$3),0)))^($A1460-$A1459)</f>
        <v>27961.658508393823</v>
      </c>
      <c r="K1460">
        <f>ROW()</f>
        <v>1460</v>
      </c>
      <c r="L1460">
        <f t="shared" si="22"/>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I1460*$E1461/$E1460*(1-(I$1+I$5+IF(AND(WEEKDAY(A1461)&lt;&gt;1,WEEKDAY(A1461)&lt;&gt;7),IF(A1461&lt;J$2,J$1,J$3),0)))^($A1461-$A1460)</f>
        <v>27406.160029668554</v>
      </c>
      <c r="K1461">
        <f>ROW()</f>
        <v>1461</v>
      </c>
      <c r="L1461">
        <f t="shared" si="22"/>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f>I1461*$E1462/$E1461*(1-(I$1+I$5+IF(AND(WEEKDAY(A1462)&lt;&gt;1,WEEKDAY(A1462)&lt;&gt;7),IF(A1462&lt;J$2,J$1,J$3),0)))^($A1462-$A1461)</f>
        <v>26417.430295364458</v>
      </c>
      <c r="K1462">
        <f>ROW()</f>
        <v>1462</v>
      </c>
      <c r="L1462">
        <f t="shared" si="22"/>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f>I1462*$E1463/$E1462*(1-(I$1+I$5+IF(AND(WEEKDAY(A1463)&lt;&gt;1,WEEKDAY(A1463)&lt;&gt;7),IF(A1463&lt;J$2,J$1,J$3),0)))^($A1463-$A1462)</f>
        <v>25969.383502543529</v>
      </c>
      <c r="K1463">
        <f>ROW()</f>
        <v>1463</v>
      </c>
      <c r="L1463">
        <f t="shared" si="22"/>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f>I1463*$E1464/$E1463*(1-(I$1+I$5+IF(AND(WEEKDAY(A1464)&lt;&gt;1,WEEKDAY(A1464)&lt;&gt;7),IF(A1464&lt;J$2,J$1,J$3),0)))^($A1464-$A1463)</f>
        <v>25288.176303776378</v>
      </c>
      <c r="K1464">
        <f>ROW()</f>
        <v>1464</v>
      </c>
      <c r="L1464">
        <f t="shared" si="22"/>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f>I1464*$E1465/$E1464*(1-(I$1+I$5+IF(AND(WEEKDAY(A1465)&lt;&gt;1,WEEKDAY(A1465)&lt;&gt;7),IF(A1465&lt;J$2,J$1,J$3),0)))^($A1465-$A1464)</f>
        <v>24906.85962026344</v>
      </c>
      <c r="K1465">
        <f>ROW()</f>
        <v>1465</v>
      </c>
      <c r="L1465">
        <f t="shared" si="22"/>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f>I1465*$E1466/$E1465*(1-(I$1+I$5+IF(AND(WEEKDAY(A1466)&lt;&gt;1,WEEKDAY(A1466)&lt;&gt;7),IF(A1466&lt;J$2,J$1,J$3),0)))^($A1466-$A1465)</f>
        <v>25591.945187395806</v>
      </c>
      <c r="K1466">
        <f>ROW()</f>
        <v>1466</v>
      </c>
      <c r="L1466">
        <f t="shared" si="22"/>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I1466*$E1467/$E1466*(1-(I$1+I$5+IF(AND(WEEKDAY(A1467)&lt;&gt;1,WEEKDAY(A1467)&lt;&gt;7),IF(A1467&lt;J$2,J$1,J$3),0)))^($A1467-$A1466)</f>
        <v>25132.920425622568</v>
      </c>
      <c r="K1467">
        <f>ROW()</f>
        <v>1467</v>
      </c>
      <c r="L1467">
        <f t="shared" si="22"/>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I1467*$E1468/$E1467*(1-(I$1+I$5+IF(AND(WEEKDAY(A1468)&lt;&gt;1,WEEKDAY(A1468)&lt;&gt;7),IF(A1468&lt;J$2,J$1,J$3),0)))^($A1468-$A1467)</f>
        <v>24570.770548639262</v>
      </c>
      <c r="K1468">
        <f>ROW()</f>
        <v>1468</v>
      </c>
      <c r="L1468">
        <f t="shared" si="22"/>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f>I1468*$E1469/$E1468*(1-(I$1+I$5+IF(AND(WEEKDAY(A1469)&lt;&gt;1,WEEKDAY(A1469)&lt;&gt;7),IF(A1469&lt;J$2,J$1,J$3),0)))^($A1469-$A1468)</f>
        <v>25207.577899632786</v>
      </c>
      <c r="K1469">
        <f>ROW()</f>
        <v>1469</v>
      </c>
      <c r="L1469">
        <f t="shared" si="22"/>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I1469*$E1470/$E1469*(1-(I$1+I$5+IF(AND(WEEKDAY(A1470)&lt;&gt;1,WEEKDAY(A1470)&lt;&gt;7),IF(A1470&lt;J$2,J$1,J$3),0)))^($A1470-$A1469)</f>
        <v>24039.497473912001</v>
      </c>
      <c r="K1470">
        <f>ROW()</f>
        <v>1470</v>
      </c>
      <c r="L1470">
        <f t="shared" si="22"/>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f>I1470*$E1471/$E1470*(1-(I$1+I$5+IF(AND(WEEKDAY(A1471)&lt;&gt;1,WEEKDAY(A1471)&lt;&gt;7),IF(A1471&lt;J$2,J$1,J$3),0)))^($A1471-$A1470)</f>
        <v>23871.479986837367</v>
      </c>
      <c r="K1471">
        <f>ROW()</f>
        <v>1471</v>
      </c>
      <c r="L1471">
        <f t="shared" si="22"/>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f>I1471*$E1472/$E1471*(1-(I$1+I$5+IF(AND(WEEKDAY(A1472)&lt;&gt;1,WEEKDAY(A1472)&lt;&gt;7),IF(A1472&lt;J$2,J$1,J$3),0)))^($A1472-$A1471)</f>
        <v>25260.160780080343</v>
      </c>
      <c r="K1472">
        <f>ROW()</f>
        <v>1472</v>
      </c>
      <c r="L1472">
        <f t="shared" si="22"/>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f>I1472*$E1473/$E1472*(1-(I$1+I$5+IF(AND(WEEKDAY(A1473)&lt;&gt;1,WEEKDAY(A1473)&lt;&gt;7),IF(A1473&lt;J$2,J$1,J$3),0)))^($A1473-$A1472)</f>
        <v>27463.256776557526</v>
      </c>
      <c r="K1473">
        <f>ROW()</f>
        <v>1473</v>
      </c>
      <c r="L1473">
        <f t="shared" si="22"/>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f>I1473*$E1474/$E1473*(1-(I$1+I$5+IF(AND(WEEKDAY(A1474)&lt;&gt;1,WEEKDAY(A1474)&lt;&gt;7),IF(A1474&lt;J$2,J$1,J$3),0)))^($A1474-$A1473)</f>
        <v>27053.155168413246</v>
      </c>
      <c r="K1474">
        <f>ROW()</f>
        <v>1474</v>
      </c>
      <c r="L1474">
        <f t="shared" si="22"/>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f>I1474*$E1475/$E1474*(1-(I$1+I$5+IF(AND(WEEKDAY(A1475)&lt;&gt;1,WEEKDAY(A1475)&lt;&gt;7),IF(A1475&lt;J$2,J$1,J$3),0)))^($A1475-$A1474)</f>
        <v>27308.33182348097</v>
      </c>
      <c r="K1475">
        <f>ROW()</f>
        <v>1475</v>
      </c>
      <c r="L1475">
        <f t="shared" si="22"/>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f>I1475*$E1476/$E1475*(1-(I$1+I$5+IF(AND(WEEKDAY(A1476)&lt;&gt;1,WEEKDAY(A1476)&lt;&gt;7),IF(A1476&lt;J$2,J$1,J$3),0)))^($A1476-$A1475)</f>
        <v>26482.86353838053</v>
      </c>
      <c r="K1476">
        <f>ROW()</f>
        <v>1476</v>
      </c>
      <c r="L1476">
        <f t="shared" si="22"/>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f>I1476*$E1477/$E1476*(1-(I$1+I$5+IF(AND(WEEKDAY(A1477)&lt;&gt;1,WEEKDAY(A1477)&lt;&gt;7),IF(A1477&lt;J$2,J$1,J$3),0)))^($A1477-$A1476)</f>
        <v>26739.998939833986</v>
      </c>
      <c r="K1477">
        <f>ROW()</f>
        <v>1477</v>
      </c>
      <c r="L1477">
        <f t="shared" si="22"/>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f>I1477*$E1478/$E1477*(1-(I$1+I$5+IF(AND(WEEKDAY(A1478)&lt;&gt;1,WEEKDAY(A1478)&lt;&gt;7),IF(A1478&lt;J$2,J$1,J$3),0)))^($A1478-$A1477)</f>
        <v>27372.573163289355</v>
      </c>
      <c r="K1478">
        <f>ROW()</f>
        <v>1478</v>
      </c>
      <c r="L1478">
        <f t="shared" si="22"/>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f>I1478*$E1479/$E1478*(1-(I$1+I$5+IF(AND(WEEKDAY(A1479)&lt;&gt;1,WEEKDAY(A1479)&lt;&gt;7),IF(A1479&lt;J$2,J$1,J$3),0)))^($A1479-$A1478)</f>
        <v>25845.634527499653</v>
      </c>
      <c r="K1479">
        <f>ROW()</f>
        <v>1479</v>
      </c>
      <c r="L1479">
        <f t="shared" ref="L1479:L1542" si="23">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f>I1479*$E1480/$E1479*(1-(I$1+I$5+IF(AND(WEEKDAY(A1480)&lt;&gt;1,WEEKDAY(A1480)&lt;&gt;7),IF(A1480&lt;J$2,J$1,J$3),0)))^($A1480-$A1479)</f>
        <v>24883.089328267528</v>
      </c>
      <c r="K1480">
        <f>ROW()</f>
        <v>1480</v>
      </c>
      <c r="L1480">
        <f t="shared" si="23"/>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f>I1480*$E1481/$E1480*(1-(I$1+I$5+IF(AND(WEEKDAY(A1481)&lt;&gt;1,WEEKDAY(A1481)&lt;&gt;7),IF(A1481&lt;J$2,J$1,J$3),0)))^($A1481-$A1480)</f>
        <v>24965.618011626168</v>
      </c>
      <c r="K1481">
        <f>ROW()</f>
        <v>1481</v>
      </c>
      <c r="L1481">
        <f t="shared" si="23"/>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f>I1481*$E1482/$E1481*(1-(I$1+I$5+IF(AND(WEEKDAY(A1482)&lt;&gt;1,WEEKDAY(A1482)&lt;&gt;7),IF(A1482&lt;J$2,J$1,J$3),0)))^($A1482-$A1481)</f>
        <v>27866.263552279157</v>
      </c>
      <c r="K1482">
        <f>ROW()</f>
        <v>1482</v>
      </c>
      <c r="L1482">
        <f t="shared" si="23"/>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f>I1482*$E1483/$E1482*(1-(I$1+I$5+IF(AND(WEEKDAY(A1483)&lt;&gt;1,WEEKDAY(A1483)&lt;&gt;7),IF(A1483&lt;J$2,J$1,J$3),0)))^($A1483-$A1482)</f>
        <v>28203.049823652127</v>
      </c>
      <c r="K1483">
        <f>ROW()</f>
        <v>1483</v>
      </c>
      <c r="L1483">
        <f t="shared" si="23"/>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f>I1483*$E1484/$E1483*(1-(I$1+I$5+IF(AND(WEEKDAY(A1484)&lt;&gt;1,WEEKDAY(A1484)&lt;&gt;7),IF(A1484&lt;J$2,J$1,J$3),0)))^($A1484-$A1483)</f>
        <v>28564.109560847413</v>
      </c>
      <c r="K1484">
        <f>ROW()</f>
        <v>1484</v>
      </c>
      <c r="L1484">
        <f t="shared" si="23"/>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f>I1484*$E1485/$E1484*(1-(I$1+I$5+IF(AND(WEEKDAY(A1485)&lt;&gt;1,WEEKDAY(A1485)&lt;&gt;7),IF(A1485&lt;J$2,J$1,J$3),0)))^($A1485-$A1484)</f>
        <v>27878.980380712677</v>
      </c>
      <c r="K1485">
        <f>ROW()</f>
        <v>1485</v>
      </c>
      <c r="L1485">
        <f t="shared" si="23"/>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f>I1485*$E1486/$E1485*(1-(I$1+I$5+IF(AND(WEEKDAY(A1486)&lt;&gt;1,WEEKDAY(A1486)&lt;&gt;7),IF(A1486&lt;J$2,J$1,J$3),0)))^($A1486-$A1485)</f>
        <v>27780.850719710059</v>
      </c>
      <c r="K1486">
        <f>ROW()</f>
        <v>1486</v>
      </c>
      <c r="L1486">
        <f t="shared" si="23"/>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f>I1486*$E1487/$E1486*(1-(I$1+I$5+IF(AND(WEEKDAY(A1487)&lt;&gt;1,WEEKDAY(A1487)&lt;&gt;7),IF(A1487&lt;J$2,J$1,J$3),0)))^($A1487-$A1486)</f>
        <v>27050.204535265297</v>
      </c>
      <c r="K1487">
        <f>ROW()</f>
        <v>1487</v>
      </c>
      <c r="L1487">
        <f t="shared" si="23"/>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I1487*$E1488/$E1487*(1-(I$1+I$5+IF(AND(WEEKDAY(A1488)&lt;&gt;1,WEEKDAY(A1488)&lt;&gt;7),IF(A1488&lt;J$2,J$1,J$3),0)))^($A1488-$A1487)</f>
        <v>27000.824987950826</v>
      </c>
      <c r="K1488">
        <f>ROW()</f>
        <v>1488</v>
      </c>
      <c r="L1488">
        <f t="shared" si="23"/>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f>I1488*$E1489/$E1488*(1-(I$1+I$5+IF(AND(WEEKDAY(A1489)&lt;&gt;1,WEEKDAY(A1489)&lt;&gt;7),IF(A1489&lt;J$2,J$1,J$3),0)))^($A1489-$A1488)</f>
        <v>25555.438530478918</v>
      </c>
      <c r="K1489">
        <f>ROW()</f>
        <v>1489</v>
      </c>
      <c r="L1489">
        <f t="shared" si="23"/>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I1489*$E1490/$E1489*(1-(I$1+I$5+IF(AND(WEEKDAY(A1490)&lt;&gt;1,WEEKDAY(A1490)&lt;&gt;7),IF(A1490&lt;J$2,J$1,J$3),0)))^($A1490-$A1489)</f>
        <v>24634.301932715134</v>
      </c>
      <c r="K1490">
        <f>ROW()</f>
        <v>1490</v>
      </c>
      <c r="L1490">
        <f t="shared" si="23"/>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f>I1490*$E1491/$E1490*(1-(I$1+I$5+IF(AND(WEEKDAY(A1491)&lt;&gt;1,WEEKDAY(A1491)&lt;&gt;7),IF(A1491&lt;J$2,J$1,J$3),0)))^($A1491-$A1490)</f>
        <v>23628.196954549639</v>
      </c>
      <c r="K1491">
        <f>ROW()</f>
        <v>1491</v>
      </c>
      <c r="L1491">
        <f t="shared" si="23"/>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f>I1491*$E1492/$E1491*(1-(I$1+I$5+IF(AND(WEEKDAY(A1492)&lt;&gt;1,WEEKDAY(A1492)&lt;&gt;7),IF(A1492&lt;J$2,J$1,J$3),0)))^($A1492-$A1491)</f>
        <v>23150.247384959795</v>
      </c>
      <c r="K1492">
        <f>ROW()</f>
        <v>1492</v>
      </c>
      <c r="L1492">
        <f t="shared" si="23"/>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I1492*$E1493/$E1492*(1-(I$1+I$5+IF(AND(WEEKDAY(A1493)&lt;&gt;1,WEEKDAY(A1493)&lt;&gt;7),IF(A1493&lt;J$2,J$1,J$3),0)))^($A1493-$A1492)</f>
        <v>22713.604175444409</v>
      </c>
      <c r="K1493">
        <f>ROW()</f>
        <v>1493</v>
      </c>
      <c r="L1493">
        <f t="shared" si="23"/>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f>I1493*$E1494/$E1493*(1-(I$1+I$5+IF(AND(WEEKDAY(A1494)&lt;&gt;1,WEEKDAY(A1494)&lt;&gt;7),IF(A1494&lt;J$2,J$1,J$3),0)))^($A1494-$A1493)</f>
        <v>23444.942679012176</v>
      </c>
      <c r="K1494">
        <f>ROW()</f>
        <v>1494</v>
      </c>
      <c r="L1494">
        <f t="shared" si="23"/>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f>I1494*$E1495/$E1494*(1-(I$1+I$5+IF(AND(WEEKDAY(A1495)&lt;&gt;1,WEEKDAY(A1495)&lt;&gt;7),IF(A1495&lt;J$2,J$1,J$3),0)))^($A1495-$A1494)</f>
        <v>22942.926749477814</v>
      </c>
      <c r="K1495">
        <f>ROW()</f>
        <v>1495</v>
      </c>
      <c r="L1495">
        <f t="shared" si="23"/>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I1495*$E1496/$E1495*(1-(I$1+I$5+IF(AND(WEEKDAY(A1496)&lt;&gt;1,WEEKDAY(A1496)&lt;&gt;7),IF(A1496&lt;J$2,J$1,J$3),0)))^($A1496-$A1495)</f>
        <v>22863.570161209729</v>
      </c>
      <c r="K1496">
        <f>ROW()</f>
        <v>1496</v>
      </c>
      <c r="L1496">
        <f t="shared" si="23"/>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f>I1496*$E1497/$E1496*(1-(I$1+I$5+IF(AND(WEEKDAY(A1497)&lt;&gt;1,WEEKDAY(A1497)&lt;&gt;7),IF(A1497&lt;J$2,J$1,J$3),0)))^($A1497-$A1496)</f>
        <v>22398.97960311592</v>
      </c>
      <c r="K1497">
        <f>ROW()</f>
        <v>1497</v>
      </c>
      <c r="L1497">
        <f t="shared" si="23"/>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I1497*$E1498/$E1497*(1-(I$1+I$5+IF(AND(WEEKDAY(A1498)&lt;&gt;1,WEEKDAY(A1498)&lt;&gt;7),IF(A1498&lt;J$2,J$1,J$3),0)))^($A1498-$A1497)</f>
        <v>21962.35163703754</v>
      </c>
      <c r="K1498">
        <f>ROW()</f>
        <v>1498</v>
      </c>
      <c r="L1498">
        <f t="shared" si="23"/>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f>I1498*$E1499/$E1498*(1-(I$1+I$5+IF(AND(WEEKDAY(A1499)&lt;&gt;1,WEEKDAY(A1499)&lt;&gt;7),IF(A1499&lt;J$2,J$1,J$3),0)))^($A1499-$A1498)</f>
        <v>21733.085492096212</v>
      </c>
      <c r="K1499">
        <f>ROW()</f>
        <v>1499</v>
      </c>
      <c r="L1499">
        <f t="shared" si="23"/>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I1499*$E1500/$E1499*(1-(I$1+I$5+IF(AND(WEEKDAY(A1500)&lt;&gt;1,WEEKDAY(A1500)&lt;&gt;7),IF(A1500&lt;J$2,J$1,J$3),0)))^($A1500-$A1499)</f>
        <v>21528.39711504916</v>
      </c>
      <c r="K1500">
        <f>ROW()</f>
        <v>1500</v>
      </c>
      <c r="L1500">
        <f t="shared" si="23"/>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f>I1500*$E1501/$E1500*(1-(I$1+I$5+IF(AND(WEEKDAY(A1501)&lt;&gt;1,WEEKDAY(A1501)&lt;&gt;7),IF(A1501&lt;J$2,J$1,J$3),0)))^($A1501-$A1500)</f>
        <v>21472.057535123153</v>
      </c>
      <c r="K1501">
        <f>ROW()</f>
        <v>1501</v>
      </c>
      <c r="L1501">
        <f t="shared" si="23"/>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I1501*$E1502/$E1501*(1-(I$1+I$5+IF(AND(WEEKDAY(A1502)&lt;&gt;1,WEEKDAY(A1502)&lt;&gt;7),IF(A1502&lt;J$2,J$1,J$3),0)))^($A1502-$A1501)</f>
        <v>20505.524448183249</v>
      </c>
      <c r="K1502">
        <f>ROW()</f>
        <v>1502</v>
      </c>
      <c r="L1502">
        <f t="shared" si="23"/>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I1502*$E1503/$E1502*(1-(I$1+I$5+IF(AND(WEEKDAY(A1503)&lt;&gt;1,WEEKDAY(A1503)&lt;&gt;7),IF(A1503&lt;J$2,J$1,J$3),0)))^($A1503-$A1502)</f>
        <v>20206.673865331075</v>
      </c>
      <c r="K1503">
        <f>ROW()</f>
        <v>1503</v>
      </c>
      <c r="L1503">
        <f t="shared" si="23"/>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I1503*$E1504/$E1503*(1-(I$1+I$5+IF(AND(WEEKDAY(A1504)&lt;&gt;1,WEEKDAY(A1504)&lt;&gt;7),IF(A1504&lt;J$2,J$1,J$3),0)))^($A1504-$A1503)</f>
        <v>20250.707676588641</v>
      </c>
      <c r="K1504">
        <f>ROW()</f>
        <v>1504</v>
      </c>
      <c r="L1504">
        <f t="shared" si="23"/>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I1504*$E1505/$E1504*(1-(I$1+I$5+IF(AND(WEEKDAY(A1505)&lt;&gt;1,WEEKDAY(A1505)&lt;&gt;7),IF(A1505&lt;J$2,J$1,J$3),0)))^($A1505-$A1504)</f>
        <v>20385.533952633879</v>
      </c>
      <c r="K1505">
        <f>ROW()</f>
        <v>1505</v>
      </c>
      <c r="L1505">
        <f t="shared" si="23"/>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I1505*$E1506/$E1505*(1-(I$1+I$5+IF(AND(WEEKDAY(A1506)&lt;&gt;1,WEEKDAY(A1506)&lt;&gt;7),IF(A1506&lt;J$2,J$1,J$3),0)))^($A1506-$A1505)</f>
        <v>20541.45490961372</v>
      </c>
      <c r="K1506">
        <f>ROW()</f>
        <v>1506</v>
      </c>
      <c r="L1506">
        <f t="shared" si="23"/>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I1506*$E1507/$E1506*(1-(I$1+I$5+IF(AND(WEEKDAY(A1507)&lt;&gt;1,WEEKDAY(A1507)&lt;&gt;7),IF(A1507&lt;J$2,J$1,J$3),0)))^($A1507-$A1506)</f>
        <v>20380.618668714462</v>
      </c>
      <c r="K1507">
        <f>ROW()</f>
        <v>1507</v>
      </c>
      <c r="L1507">
        <f t="shared" si="23"/>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f>I1507*$E1508/$E1507*(1-(I$1+I$5+IF(AND(WEEKDAY(A1508)&lt;&gt;1,WEEKDAY(A1508)&lt;&gt;7),IF(A1508&lt;J$2,J$1,J$3),0)))^($A1508-$A1507)</f>
        <v>20398.142443944329</v>
      </c>
      <c r="K1508">
        <f>ROW()</f>
        <v>1508</v>
      </c>
      <c r="L1508">
        <f t="shared" si="23"/>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I1508*$E1509/$E1508*(1-(I$1+I$5+IF(AND(WEEKDAY(A1509)&lt;&gt;1,WEEKDAY(A1509)&lt;&gt;7),IF(A1509&lt;J$2,J$1,J$3),0)))^($A1509-$A1508)</f>
        <v>19821.394312408902</v>
      </c>
      <c r="K1509">
        <f>ROW()</f>
        <v>1509</v>
      </c>
      <c r="L1509">
        <f t="shared" si="23"/>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f>I1509*$E1510/$E1509*(1-(I$1+I$5+IF(AND(WEEKDAY(A1510)&lt;&gt;1,WEEKDAY(A1510)&lt;&gt;7),IF(A1510&lt;J$2,J$1,J$3),0)))^($A1510-$A1509)</f>
        <v>19062.130822061274</v>
      </c>
      <c r="K1510">
        <f>ROW()</f>
        <v>1510</v>
      </c>
      <c r="L1510">
        <f t="shared" si="23"/>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f>I1510*$E1511/$E1510*(1-(I$1+I$5+IF(AND(WEEKDAY(A1511)&lt;&gt;1,WEEKDAY(A1511)&lt;&gt;7),IF(A1511&lt;J$2,J$1,J$3),0)))^($A1511-$A1510)</f>
        <v>18778.052603223325</v>
      </c>
      <c r="K1511">
        <f>ROW()</f>
        <v>1511</v>
      </c>
      <c r="L1511">
        <f t="shared" si="23"/>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f>I1511*$E1512/$E1511*(1-(I$1+I$5+IF(AND(WEEKDAY(A1512)&lt;&gt;1,WEEKDAY(A1512)&lt;&gt;7),IF(A1512&lt;J$2,J$1,J$3),0)))^($A1512-$A1511)</f>
        <v>19142.469294977178</v>
      </c>
      <c r="K1512">
        <f>ROW()</f>
        <v>1512</v>
      </c>
      <c r="L1512">
        <f t="shared" si="23"/>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f>I1512*$E1513/$E1512*(1-(I$1+I$5+IF(AND(WEEKDAY(A1513)&lt;&gt;1,WEEKDAY(A1513)&lt;&gt;7),IF(A1513&lt;J$2,J$1,J$3),0)))^($A1513-$A1512)</f>
        <v>18888.502044012555</v>
      </c>
      <c r="K1513">
        <f>ROW()</f>
        <v>1513</v>
      </c>
      <c r="L1513">
        <f t="shared" si="23"/>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I1513*$E1514/$E1513*(1-(I$1+I$5+IF(AND(WEEKDAY(A1514)&lt;&gt;1,WEEKDAY(A1514)&lt;&gt;7),IF(A1514&lt;J$2,J$1,J$3),0)))^($A1514-$A1513)</f>
        <v>18490.397207376434</v>
      </c>
      <c r="K1514">
        <f>ROW()</f>
        <v>1514</v>
      </c>
      <c r="L1514">
        <f t="shared" si="23"/>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I1514*$E1515/$E1514*(1-(I$1+I$5+IF(AND(WEEKDAY(A1515)&lt;&gt;1,WEEKDAY(A1515)&lt;&gt;7),IF(A1515&lt;J$2,J$1,J$3),0)))^($A1515-$A1514)</f>
        <v>18880.004525217908</v>
      </c>
      <c r="K1515">
        <f>ROW()</f>
        <v>1515</v>
      </c>
      <c r="L1515">
        <f t="shared" si="23"/>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f>I1515*$E1516/$E1515*(1-(I$1+I$5+IF(AND(WEEKDAY(A1516)&lt;&gt;1,WEEKDAY(A1516)&lt;&gt;7),IF(A1516&lt;J$2,J$1,J$3),0)))^($A1516-$A1515)</f>
        <v>19088.327920252144</v>
      </c>
      <c r="K1516">
        <f>ROW()</f>
        <v>1516</v>
      </c>
      <c r="L1516">
        <f t="shared" si="23"/>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f>I1516*$E1517/$E1516*(1-(I$1+I$5+IF(AND(WEEKDAY(A1517)&lt;&gt;1,WEEKDAY(A1517)&lt;&gt;7),IF(A1517&lt;J$2,J$1,J$3),0)))^($A1517-$A1516)</f>
        <v>18889.330939360698</v>
      </c>
      <c r="K1517">
        <f>ROW()</f>
        <v>1517</v>
      </c>
      <c r="L1517">
        <f t="shared" si="23"/>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I1517*$E1518/$E1517*(1-(I$1+I$5+IF(AND(WEEKDAY(A1518)&lt;&gt;1,WEEKDAY(A1518)&lt;&gt;7),IF(A1518&lt;J$2,J$1,J$3),0)))^($A1518-$A1517)</f>
        <v>18503.806365990455</v>
      </c>
      <c r="K1518">
        <f>ROW()</f>
        <v>1518</v>
      </c>
      <c r="L1518">
        <f t="shared" si="23"/>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f>I1518*$E1519/$E1518*(1-(I$1+I$5+IF(AND(WEEKDAY(A1519)&lt;&gt;1,WEEKDAY(A1519)&lt;&gt;7),IF(A1519&lt;J$2,J$1,J$3),0)))^($A1519-$A1518)</f>
        <v>18187.714296573355</v>
      </c>
      <c r="K1519">
        <f>ROW()</f>
        <v>1519</v>
      </c>
      <c r="L1519">
        <f t="shared" si="23"/>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I1519*$E1520/$E1519*(1-(I$1+I$5+IF(AND(WEEKDAY(A1520)&lt;&gt;1,WEEKDAY(A1520)&lt;&gt;7),IF(A1520&lt;J$2,J$1,J$3),0)))^($A1520-$A1519)</f>
        <v>18107.189637366013</v>
      </c>
      <c r="K1520">
        <f>ROW()</f>
        <v>1520</v>
      </c>
      <c r="L1520">
        <f t="shared" si="23"/>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I1520*$E1521/$E1520*(1-(I$1+I$5+IF(AND(WEEKDAY(A1521)&lt;&gt;1,WEEKDAY(A1521)&lt;&gt;7),IF(A1521&lt;J$2,J$1,J$3),0)))^($A1521-$A1520)</f>
        <v>18053.566272588047</v>
      </c>
      <c r="K1521">
        <f>ROW()</f>
        <v>1521</v>
      </c>
      <c r="L1521">
        <f t="shared" si="23"/>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I1521*$E1522/$E1521*(1-(I$1+I$5+IF(AND(WEEKDAY(A1522)&lt;&gt;1,WEEKDAY(A1522)&lt;&gt;7),IF(A1522&lt;J$2,J$1,J$3),0)))^($A1522-$A1521)</f>
        <v>17372.009164489355</v>
      </c>
      <c r="K1522">
        <f>ROW()</f>
        <v>1522</v>
      </c>
      <c r="L1522">
        <f t="shared" si="23"/>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f>I1522*$E1523/$E1522*(1-(I$1+I$5+IF(AND(WEEKDAY(A1523)&lt;&gt;1,WEEKDAY(A1523)&lt;&gt;7),IF(A1523&lt;J$2,J$1,J$3),0)))^($A1523-$A1522)</f>
        <v>16900.182589670225</v>
      </c>
      <c r="K1523">
        <f>ROW()</f>
        <v>1523</v>
      </c>
      <c r="L1523">
        <f t="shared" si="23"/>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f>I1523*$E1524/$E1523*(1-(I$1+I$5+IF(AND(WEEKDAY(A1524)&lt;&gt;1,WEEKDAY(A1524)&lt;&gt;7),IF(A1524&lt;J$2,J$1,J$3),0)))^($A1524-$A1523)</f>
        <v>17198.539809939157</v>
      </c>
      <c r="K1524">
        <f>ROW()</f>
        <v>1524</v>
      </c>
      <c r="L1524">
        <f t="shared" si="23"/>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I1524*$E1525/$E1524*(1-(I$1+I$5+IF(AND(WEEKDAY(A1525)&lt;&gt;1,WEEKDAY(A1525)&lt;&gt;7),IF(A1525&lt;J$2,J$1,J$3),0)))^($A1525-$A1524)</f>
        <v>16908.064849164974</v>
      </c>
      <c r="K1525">
        <f>ROW()</f>
        <v>1525</v>
      </c>
      <c r="L1525">
        <f t="shared" si="23"/>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f>I1525*$E1526/$E1525*(1-(I$1+I$5+IF(AND(WEEKDAY(A1526)&lt;&gt;1,WEEKDAY(A1526)&lt;&gt;7),IF(A1526&lt;J$2,J$1,J$3),0)))^($A1526-$A1525)</f>
        <v>16715.278123726712</v>
      </c>
      <c r="K1526">
        <f>ROW()</f>
        <v>1526</v>
      </c>
      <c r="L1526">
        <f t="shared" si="23"/>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I1526*$E1527/$E1526*(1-(I$1+I$5+IF(AND(WEEKDAY(A1527)&lt;&gt;1,WEEKDAY(A1527)&lt;&gt;7),IF(A1527&lt;J$2,J$1,J$3),0)))^($A1527-$A1526)</f>
        <v>16688.090611046344</v>
      </c>
      <c r="K1527">
        <f>ROW()</f>
        <v>1527</v>
      </c>
      <c r="L1527">
        <f t="shared" si="23"/>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I1527*$E1528/$E1527*(1-(I$1+I$5+IF(AND(WEEKDAY(A1528)&lt;&gt;1,WEEKDAY(A1528)&lt;&gt;7),IF(A1528&lt;J$2,J$1,J$3),0)))^($A1528-$A1527)</f>
        <v>16764.408701269378</v>
      </c>
      <c r="K1528">
        <f>ROW()</f>
        <v>1528</v>
      </c>
      <c r="L1528">
        <f t="shared" si="23"/>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f>I1528*$E1529/$E1528*(1-(I$1+I$5+IF(AND(WEEKDAY(A1529)&lt;&gt;1,WEEKDAY(A1529)&lt;&gt;7),IF(A1529&lt;J$2,J$1,J$3),0)))^($A1529-$A1528)</f>
        <v>16371.194846096954</v>
      </c>
      <c r="K1529">
        <f>ROW()</f>
        <v>1529</v>
      </c>
      <c r="L1529">
        <f t="shared" si="23"/>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f>I1529*$E1530/$E1529*(1-(I$1+I$5+IF(AND(WEEKDAY(A1530)&lt;&gt;1,WEEKDAY(A1530)&lt;&gt;7),IF(A1530&lt;J$2,J$1,J$3),0)))^($A1530-$A1529)</f>
        <v>16370.723893916451</v>
      </c>
      <c r="K1530">
        <f>ROW()</f>
        <v>1530</v>
      </c>
      <c r="L1530">
        <f t="shared" si="23"/>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f>I1530*$E1531/$E1530*(1-(I$1+I$5+IF(AND(WEEKDAY(A1531)&lt;&gt;1,WEEKDAY(A1531)&lt;&gt;7),IF(A1531&lt;J$2,J$1,J$3),0)))^($A1531-$A1530)</f>
        <v>17022.692233949503</v>
      </c>
      <c r="K1531">
        <f>ROW()</f>
        <v>1531</v>
      </c>
      <c r="L1531">
        <f t="shared" si="23"/>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f>I1531*$E1532/$E1531*(1-(I$1+I$5+IF(AND(WEEKDAY(A1532)&lt;&gt;1,WEEKDAY(A1532)&lt;&gt;7),IF(A1532&lt;J$2,J$1,J$3),0)))^($A1532-$A1531)</f>
        <v>16609.392044003227</v>
      </c>
      <c r="K1532">
        <f>ROW()</f>
        <v>1532</v>
      </c>
      <c r="L1532">
        <f t="shared" si="23"/>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f>I1532*$E1533/$E1532*(1-(I$1+I$5+IF(AND(WEEKDAY(A1533)&lt;&gt;1,WEEKDAY(A1533)&lt;&gt;7),IF(A1533&lt;J$2,J$1,J$3),0)))^($A1533-$A1532)</f>
        <v>15821.068666869895</v>
      </c>
      <c r="K1533">
        <f>ROW()</f>
        <v>1533</v>
      </c>
      <c r="L1533">
        <f t="shared" si="23"/>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f>I1533*$E1534/$E1533*(1-(I$1+I$5+IF(AND(WEEKDAY(A1534)&lt;&gt;1,WEEKDAY(A1534)&lt;&gt;7),IF(A1534&lt;J$2,J$1,J$3),0)))^($A1534-$A1533)</f>
        <v>15905.667914083893</v>
      </c>
      <c r="K1534">
        <f>ROW()</f>
        <v>1534</v>
      </c>
      <c r="L1534">
        <f t="shared" si="23"/>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f>I1534*$E1535/$E1534*(1-(I$1+I$5+IF(AND(WEEKDAY(A1535)&lt;&gt;1,WEEKDAY(A1535)&lt;&gt;7),IF(A1535&lt;J$2,J$1,J$3),0)))^($A1535-$A1534)</f>
        <v>15865.032559122817</v>
      </c>
      <c r="K1535">
        <f>ROW()</f>
        <v>1535</v>
      </c>
      <c r="L1535">
        <f t="shared" si="23"/>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f>I1535*$E1536/$E1535*(1-(I$1+I$5+IF(AND(WEEKDAY(A1536)&lt;&gt;1,WEEKDAY(A1536)&lt;&gt;7),IF(A1536&lt;J$2,J$1,J$3),0)))^($A1536-$A1535)</f>
        <v>15751.016154049217</v>
      </c>
      <c r="K1536">
        <f>ROW()</f>
        <v>1536</v>
      </c>
      <c r="L1536">
        <f t="shared" si="23"/>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f>I1536*$E1537/$E1536*(1-(I$1+I$5+IF(AND(WEEKDAY(A1537)&lt;&gt;1,WEEKDAY(A1537)&lt;&gt;7),IF(A1537&lt;J$2,J$1,J$3),0)))^($A1537-$A1536)</f>
        <v>15952.403416735679</v>
      </c>
      <c r="K1537">
        <f>ROW()</f>
        <v>1537</v>
      </c>
      <c r="L1537">
        <f t="shared" si="23"/>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I1537*$E1538/$E1537*(1-(I$1+I$5+IF(AND(WEEKDAY(A1538)&lt;&gt;1,WEEKDAY(A1538)&lt;&gt;7),IF(A1538&lt;J$2,J$1,J$3),0)))^($A1538-$A1537)</f>
        <v>17722.536531522761</v>
      </c>
      <c r="K1538">
        <f>ROW()</f>
        <v>1538</v>
      </c>
      <c r="L1538">
        <f t="shared" si="23"/>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f>I1538*$E1539/$E1538*(1-(I$1+I$5+IF(AND(WEEKDAY(A1539)&lt;&gt;1,WEEKDAY(A1539)&lt;&gt;7),IF(A1539&lt;J$2,J$1,J$3),0)))^($A1539-$A1538)</f>
        <v>17525.231148072129</v>
      </c>
      <c r="K1539">
        <f>ROW()</f>
        <v>1539</v>
      </c>
      <c r="L1539">
        <f t="shared" si="23"/>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I1539*$E1540/$E1539*(1-(I$1+I$5+IF(AND(WEEKDAY(A1540)&lt;&gt;1,WEEKDAY(A1540)&lt;&gt;7),IF(A1540&lt;J$2,J$1,J$3),0)))^($A1540-$A1539)</f>
        <v>16723.641916678709</v>
      </c>
      <c r="K1540">
        <f>ROW()</f>
        <v>1540</v>
      </c>
      <c r="L1540">
        <f t="shared" si="23"/>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f>I1540*$E1541/$E1540*(1-(I$1+I$5+IF(AND(WEEKDAY(A1541)&lt;&gt;1,WEEKDAY(A1541)&lt;&gt;7),IF(A1541&lt;J$2,J$1,J$3),0)))^($A1541-$A1540)</f>
        <v>18153.054060484643</v>
      </c>
      <c r="K1541">
        <f>ROW()</f>
        <v>1541</v>
      </c>
      <c r="L1541">
        <f t="shared" si="23"/>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I1541*$E1542/$E1541*(1-(I$1+I$5+IF(AND(WEEKDAY(A1542)&lt;&gt;1,WEEKDAY(A1542)&lt;&gt;7),IF(A1542&lt;J$2,J$1,J$3),0)))^($A1542-$A1541)</f>
        <v>17504.389312585401</v>
      </c>
      <c r="K1542">
        <f>ROW()</f>
        <v>1542</v>
      </c>
      <c r="L1542">
        <f t="shared" si="23"/>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f>I1542*$E1543/$E1542*(1-(I$1+I$5+IF(AND(WEEKDAY(A1543)&lt;&gt;1,WEEKDAY(A1543)&lt;&gt;7),IF(A1543&lt;J$2,J$1,J$3),0)))^($A1543-$A1542)</f>
        <v>19280.969961471848</v>
      </c>
      <c r="K1543">
        <f>ROW()</f>
        <v>1543</v>
      </c>
      <c r="L1543">
        <f t="shared" ref="L1543:L1606" si="24">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I1543*$E1544/$E1543*(1-(I$1+I$5+IF(AND(WEEKDAY(A1544)&lt;&gt;1,WEEKDAY(A1544)&lt;&gt;7),IF(A1544&lt;J$2,J$1,J$3),0)))^($A1544-$A1543)</f>
        <v>20154.029966671271</v>
      </c>
      <c r="K1544">
        <f>ROW()</f>
        <v>1544</v>
      </c>
      <c r="L1544">
        <f t="shared" si="24"/>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I1544*$E1545/$E1544*(1-(I$1+I$5+IF(AND(WEEKDAY(A1545)&lt;&gt;1,WEEKDAY(A1545)&lt;&gt;7),IF(A1545&lt;J$2,J$1,J$3),0)))^($A1545-$A1544)</f>
        <v>23622.455928369829</v>
      </c>
      <c r="K1545">
        <f>ROW()</f>
        <v>1545</v>
      </c>
      <c r="L1545">
        <f t="shared" si="24"/>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I1545*$E1546/$E1545*(1-(I$1+I$5+IF(AND(WEEKDAY(A1546)&lt;&gt;1,WEEKDAY(A1546)&lt;&gt;7),IF(A1546&lt;J$2,J$1,J$3),0)))^($A1546-$A1545)</f>
        <v>25737.524666729933</v>
      </c>
      <c r="K1546">
        <f>ROW()</f>
        <v>1546</v>
      </c>
      <c r="L1546">
        <f t="shared" si="24"/>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f>I1546*$E1547/$E1546*(1-(I$1+I$5+IF(AND(WEEKDAY(A1547)&lt;&gt;1,WEEKDAY(A1547)&lt;&gt;7),IF(A1547&lt;J$2,J$1,J$3),0)))^($A1547-$A1546)</f>
        <v>22108.781814614846</v>
      </c>
      <c r="K1547">
        <f>ROW()</f>
        <v>1547</v>
      </c>
      <c r="L1547">
        <f t="shared" si="24"/>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I1547*$E1548/$E1547*(1-(I$1+I$5+IF(AND(WEEKDAY(A1548)&lt;&gt;1,WEEKDAY(A1548)&lt;&gt;7),IF(A1548&lt;J$2,J$1,J$3),0)))^($A1548-$A1547)</f>
        <v>22022.706078762909</v>
      </c>
      <c r="K1548">
        <f>ROW()</f>
        <v>1548</v>
      </c>
      <c r="L1548">
        <f t="shared" si="24"/>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I1548*$E1549/$E1548*(1-(I$1+I$5+IF(AND(WEEKDAY(A1549)&lt;&gt;1,WEEKDAY(A1549)&lt;&gt;7),IF(A1549&lt;J$2,J$1,J$3),0)))^($A1549-$A1548)</f>
        <v>20842.137541316144</v>
      </c>
      <c r="K1549">
        <f>ROW()</f>
        <v>1549</v>
      </c>
      <c r="L1549">
        <f t="shared" si="24"/>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f>I1549*$E1550/$E1549*(1-(I$1+I$5+IF(AND(WEEKDAY(A1550)&lt;&gt;1,WEEKDAY(A1550)&lt;&gt;7),IF(A1550&lt;J$2,J$1,J$3),0)))^($A1550-$A1549)</f>
        <v>21361.558902110777</v>
      </c>
      <c r="K1550">
        <f>ROW()</f>
        <v>1550</v>
      </c>
      <c r="L1550">
        <f t="shared" si="24"/>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f>I1550*$E1551/$E1550*(1-(I$1+I$5+IF(AND(WEEKDAY(A1551)&lt;&gt;1,WEEKDAY(A1551)&lt;&gt;7),IF(A1551&lt;J$2,J$1,J$3),0)))^($A1551-$A1550)</f>
        <v>23499.67401614636</v>
      </c>
      <c r="K1551">
        <f>ROW()</f>
        <v>1551</v>
      </c>
      <c r="L1551">
        <f t="shared" si="24"/>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f>I1551*$E1552/$E1551*(1-(I$1+I$5+IF(AND(WEEKDAY(A1552)&lt;&gt;1,WEEKDAY(A1552)&lt;&gt;7),IF(A1552&lt;J$2,J$1,J$3),0)))^($A1552-$A1551)</f>
        <v>23696.951155840045</v>
      </c>
      <c r="K1552">
        <f>ROW()</f>
        <v>1552</v>
      </c>
      <c r="L1552">
        <f t="shared" si="24"/>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f>I1552*$E1553/$E1552*(1-(I$1+I$5+IF(AND(WEEKDAY(A1553)&lt;&gt;1,WEEKDAY(A1553)&lt;&gt;7),IF(A1553&lt;J$2,J$1,J$3),0)))^($A1553-$A1552)</f>
        <v>25304.421975801964</v>
      </c>
      <c r="K1553">
        <f>ROW()</f>
        <v>1553</v>
      </c>
      <c r="L1553">
        <f t="shared" si="24"/>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f>I1553*$E1554/$E1553*(1-(I$1+I$5+IF(AND(WEEKDAY(A1554)&lt;&gt;1,WEEKDAY(A1554)&lt;&gt;7),IF(A1554&lt;J$2,J$1,J$3),0)))^($A1554-$A1553)</f>
        <v>25875.988280265152</v>
      </c>
      <c r="K1554">
        <f>ROW()</f>
        <v>1554</v>
      </c>
      <c r="L1554">
        <f t="shared" si="24"/>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f>I1554*$E1555/$E1554*(1-(I$1+I$5+IF(AND(WEEKDAY(A1555)&lt;&gt;1,WEEKDAY(A1555)&lt;&gt;7),IF(A1555&lt;J$2,J$1,J$3),0)))^($A1555-$A1554)</f>
        <v>29360.391891258729</v>
      </c>
      <c r="K1555">
        <f>ROW()</f>
        <v>1555</v>
      </c>
      <c r="L1555">
        <f t="shared" si="24"/>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f>I1555*$E1556/$E1555*(1-(I$1+I$5+IF(AND(WEEKDAY(A1556)&lt;&gt;1,WEEKDAY(A1556)&lt;&gt;7),IF(A1556&lt;J$2,J$1,J$3),0)))^($A1556-$A1555)</f>
        <v>29213.297168447254</v>
      </c>
      <c r="K1556">
        <f>ROW()</f>
        <v>1556</v>
      </c>
      <c r="L1556">
        <f t="shared" si="24"/>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f>I1556*$E1557/$E1556*(1-(I$1+I$5+IF(AND(WEEKDAY(A1557)&lt;&gt;1,WEEKDAY(A1557)&lt;&gt;7),IF(A1557&lt;J$2,J$1,J$3),0)))^($A1557-$A1556)</f>
        <v>28686.00764748549</v>
      </c>
      <c r="K1557">
        <f>ROW()</f>
        <v>1557</v>
      </c>
      <c r="L1557">
        <f t="shared" si="24"/>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f>I1557*$E1558/$E1557*(1-(I$1+I$5+IF(AND(WEEKDAY(A1558)&lt;&gt;1,WEEKDAY(A1558)&lt;&gt;7),IF(A1558&lt;J$2,J$1,J$3),0)))^($A1558-$A1557)</f>
        <v>27642.121867679365</v>
      </c>
      <c r="K1558">
        <f>ROW()</f>
        <v>1558</v>
      </c>
      <c r="L1558">
        <f t="shared" si="24"/>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I1558*$E1559/$E1558*(1-(I$1+I$5+IF(AND(WEEKDAY(A1559)&lt;&gt;1,WEEKDAY(A1559)&lt;&gt;7),IF(A1559&lt;J$2,J$1,J$3),0)))^($A1559-$A1558)</f>
        <v>26897.634310367852</v>
      </c>
      <c r="K1559">
        <f>ROW()</f>
        <v>1559</v>
      </c>
      <c r="L1559">
        <f t="shared" si="24"/>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f>I1559*$E1560/$E1559*(1-(I$1+I$5+IF(AND(WEEKDAY(A1560)&lt;&gt;1,WEEKDAY(A1560)&lt;&gt;7),IF(A1560&lt;J$2,J$1,J$3),0)))^($A1560-$A1559)</f>
        <v>24532.323983123872</v>
      </c>
      <c r="K1560">
        <f>ROW()</f>
        <v>1560</v>
      </c>
      <c r="L1560">
        <f t="shared" si="24"/>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f>I1560*$E1561/$E1560*(1-(I$1+I$5+IF(AND(WEEKDAY(A1561)&lt;&gt;1,WEEKDAY(A1561)&lt;&gt;7),IF(A1561&lt;J$2,J$1,J$3),0)))^($A1561-$A1560)</f>
        <v>25022.290819577873</v>
      </c>
      <c r="K1561">
        <f>ROW()</f>
        <v>1561</v>
      </c>
      <c r="L1561">
        <f t="shared" si="24"/>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f>I1561*$E1562/$E1561*(1-(I$1+I$5+IF(AND(WEEKDAY(A1562)&lt;&gt;1,WEEKDAY(A1562)&lt;&gt;7),IF(A1562&lt;J$2,J$1,J$3),0)))^($A1562-$A1561)</f>
        <v>26493.281416479382</v>
      </c>
      <c r="K1562">
        <f>ROW()</f>
        <v>1562</v>
      </c>
      <c r="L1562">
        <f t="shared" si="24"/>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f>I1562*$E1563/$E1562*(1-(I$1+I$5+IF(AND(WEEKDAY(A1563)&lt;&gt;1,WEEKDAY(A1563)&lt;&gt;7),IF(A1563&lt;J$2,J$1,J$3),0)))^($A1563-$A1562)</f>
        <v>24702.398711386573</v>
      </c>
      <c r="K1563">
        <f>ROW()</f>
        <v>1563</v>
      </c>
      <c r="L1563">
        <f t="shared" si="24"/>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f>I1563*$E1564/$E1563*(1-(I$1+I$5+IF(AND(WEEKDAY(A1564)&lt;&gt;1,WEEKDAY(A1564)&lt;&gt;7),IF(A1564&lt;J$2,J$1,J$3),0)))^($A1564-$A1563)</f>
        <v>24477.576471280459</v>
      </c>
      <c r="K1564">
        <f>ROW()</f>
        <v>1564</v>
      </c>
      <c r="L1564">
        <f t="shared" si="24"/>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I1564*$E1565/$E1564*(1-(I$1+I$5+IF(AND(WEEKDAY(A1565)&lt;&gt;1,WEEKDAY(A1565)&lt;&gt;7),IF(A1565&lt;J$2,J$1,J$3),0)))^($A1565-$A1564)</f>
        <v>26807.394940031758</v>
      </c>
      <c r="K1565">
        <f>ROW()</f>
        <v>1565</v>
      </c>
      <c r="L1565">
        <f t="shared" si="24"/>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f>I1565*$E1566/$E1565*(1-(I$1+I$5+IF(AND(WEEKDAY(A1566)&lt;&gt;1,WEEKDAY(A1566)&lt;&gt;7),IF(A1566&lt;J$2,J$1,J$3),0)))^($A1566-$A1565)</f>
        <v>28037.746782952589</v>
      </c>
      <c r="K1566">
        <f>ROW()</f>
        <v>1566</v>
      </c>
      <c r="L1566">
        <f t="shared" si="24"/>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f>I1566*$E1567/$E1566*(1-(I$1+I$5+IF(AND(WEEKDAY(A1567)&lt;&gt;1,WEEKDAY(A1567)&lt;&gt;7),IF(A1567&lt;J$2,J$1,J$3),0)))^($A1567-$A1566)</f>
        <v>26885.116159590812</v>
      </c>
      <c r="K1567">
        <f>ROW()</f>
        <v>1567</v>
      </c>
      <c r="L1567">
        <f t="shared" si="24"/>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I1567*$E1568/$E1567*(1-(I$1+I$5+IF(AND(WEEKDAY(A1568)&lt;&gt;1,WEEKDAY(A1568)&lt;&gt;7),IF(A1568&lt;J$2,J$1,J$3),0)))^($A1568-$A1567)</f>
        <v>27113.170937725325</v>
      </c>
      <c r="K1568">
        <f>ROW()</f>
        <v>1568</v>
      </c>
      <c r="L1568">
        <f t="shared" si="24"/>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f>I1568*$E1569/$E1568*(1-(I$1+I$5+IF(AND(WEEKDAY(A1569)&lt;&gt;1,WEEKDAY(A1569)&lt;&gt;7),IF(A1569&lt;J$2,J$1,J$3),0)))^($A1569-$A1568)</f>
        <v>25486.971213997844</v>
      </c>
      <c r="K1569">
        <f>ROW()</f>
        <v>1569</v>
      </c>
      <c r="L1569">
        <f t="shared" si="24"/>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f>I1569*$E1570/$E1569*(1-(I$1+I$5+IF(AND(WEEKDAY(A1570)&lt;&gt;1,WEEKDAY(A1570)&lt;&gt;7),IF(A1570&lt;J$2,J$1,J$3),0)))^($A1570-$A1569)</f>
        <v>24869.102573493459</v>
      </c>
      <c r="K1570">
        <f>ROW()</f>
        <v>1570</v>
      </c>
      <c r="L1570">
        <f t="shared" si="24"/>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f>I1570*$E1571/$E1570*(1-(I$1+I$5+IF(AND(WEEKDAY(A1571)&lt;&gt;1,WEEKDAY(A1571)&lt;&gt;7),IF(A1571&lt;J$2,J$1,J$3),0)))^($A1571-$A1570)</f>
        <v>24368.678719914416</v>
      </c>
      <c r="K1571">
        <f>ROW()</f>
        <v>1571</v>
      </c>
      <c r="L1571">
        <f t="shared" si="24"/>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f>I1571*$E1572/$E1571*(1-(I$1+I$5+IF(AND(WEEKDAY(A1572)&lt;&gt;1,WEEKDAY(A1572)&lt;&gt;7),IF(A1572&lt;J$2,J$1,J$3),0)))^($A1572-$A1571)</f>
        <v>22915.959633960691</v>
      </c>
      <c r="K1572">
        <f>ROW()</f>
        <v>1572</v>
      </c>
      <c r="L1572">
        <f t="shared" si="24"/>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f>I1572*$E1573/$E1572*(1-(I$1+I$5+IF(AND(WEEKDAY(A1573)&lt;&gt;1,WEEKDAY(A1573)&lt;&gt;7),IF(A1573&lt;J$2,J$1,J$3),0)))^($A1573-$A1572)</f>
        <v>22313.324796712943</v>
      </c>
      <c r="K1573">
        <f>ROW()</f>
        <v>1573</v>
      </c>
      <c r="L1573">
        <f t="shared" si="24"/>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f>I1573*$E1574/$E1573*(1-(I$1+I$5+IF(AND(WEEKDAY(A1574)&lt;&gt;1,WEEKDAY(A1574)&lt;&gt;7),IF(A1574&lt;J$2,J$1,J$3),0)))^($A1574-$A1573)</f>
        <v>21917.072450019481</v>
      </c>
      <c r="K1574">
        <f>ROW()</f>
        <v>1574</v>
      </c>
      <c r="L1574">
        <f t="shared" si="24"/>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f>I1574*$E1575/$E1574*(1-(I$1+I$5+IF(AND(WEEKDAY(A1575)&lt;&gt;1,WEEKDAY(A1575)&lt;&gt;7),IF(A1575&lt;J$2,J$1,J$3),0)))^($A1575-$A1574)</f>
        <v>21546.615564625259</v>
      </c>
      <c r="K1575">
        <f>ROW()</f>
        <v>1575</v>
      </c>
      <c r="L1575">
        <f t="shared" si="24"/>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f>I1575*$E1576/$E1575*(1-(I$1+I$5+IF(AND(WEEKDAY(A1576)&lt;&gt;1,WEEKDAY(A1576)&lt;&gt;7),IF(A1576&lt;J$2,J$1,J$3),0)))^($A1576-$A1575)</f>
        <v>21734.311883647693</v>
      </c>
      <c r="K1576">
        <f>ROW()</f>
        <v>1576</v>
      </c>
      <c r="L1576">
        <f t="shared" si="24"/>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f>I1576*$E1577/$E1576*(1-(I$1+I$5+IF(AND(WEEKDAY(A1577)&lt;&gt;1,WEEKDAY(A1577)&lt;&gt;7),IF(A1577&lt;J$2,J$1,J$3),0)))^($A1577-$A1576)</f>
        <v>22709.810462671208</v>
      </c>
      <c r="K1577">
        <f>ROW()</f>
        <v>1577</v>
      </c>
      <c r="L1577">
        <f t="shared" si="24"/>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I1577*$E1578/$E1577*(1-(I$1+I$5+IF(AND(WEEKDAY(A1578)&lt;&gt;1,WEEKDAY(A1578)&lt;&gt;7),IF(A1578&lt;J$2,J$1,J$3),0)))^($A1578-$A1577)</f>
        <v>23020.969486814145</v>
      </c>
      <c r="K1578">
        <f>ROW()</f>
        <v>1578</v>
      </c>
      <c r="L1578">
        <f t="shared" si="24"/>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f>I1578*$E1579/$E1578*(1-(I$1+I$5+IF(AND(WEEKDAY(A1579)&lt;&gt;1,WEEKDAY(A1579)&lt;&gt;7),IF(A1579&lt;J$2,J$1,J$3),0)))^($A1579-$A1578)</f>
        <v>24401.923040850699</v>
      </c>
      <c r="K1579">
        <f>ROW()</f>
        <v>1579</v>
      </c>
      <c r="L1579">
        <f t="shared" si="24"/>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f>I1579*$E1580/$E1579*(1-(I$1+I$5+IF(AND(WEEKDAY(A1580)&lt;&gt;1,WEEKDAY(A1580)&lt;&gt;7),IF(A1580&lt;J$2,J$1,J$3),0)))^($A1580-$A1579)</f>
        <v>23790.073424880124</v>
      </c>
      <c r="K1580">
        <f>ROW()</f>
        <v>1580</v>
      </c>
      <c r="L1580">
        <f t="shared" si="24"/>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f>I1580*$E1581/$E1580*(1-(I$1+I$5+IF(AND(WEEKDAY(A1581)&lt;&gt;1,WEEKDAY(A1581)&lt;&gt;7),IF(A1581&lt;J$2,J$1,J$3),0)))^($A1581-$A1580)</f>
        <v>24185.151259038867</v>
      </c>
      <c r="K1581">
        <f>ROW()</f>
        <v>1581</v>
      </c>
      <c r="L1581">
        <f t="shared" si="24"/>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I1581*$E1582/$E1581*(1-(I$1+I$5+IF(AND(WEEKDAY(A1582)&lt;&gt;1,WEEKDAY(A1582)&lt;&gt;7),IF(A1582&lt;J$2,J$1,J$3),0)))^($A1582-$A1581)</f>
        <v>26559.271279542536</v>
      </c>
      <c r="K1582">
        <f>ROW()</f>
        <v>1582</v>
      </c>
      <c r="L1582">
        <f t="shared" si="24"/>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f>I1582*$E1583/$E1582*(1-(I$1+I$5+IF(AND(WEEKDAY(A1583)&lt;&gt;1,WEEKDAY(A1583)&lt;&gt;7),IF(A1583&lt;J$2,J$1,J$3),0)))^($A1583-$A1582)</f>
        <v>26974.981196455457</v>
      </c>
      <c r="K1583">
        <f>ROW()</f>
        <v>1583</v>
      </c>
      <c r="L1583">
        <f t="shared" si="24"/>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f>I1583*$E1584/$E1583*(1-(I$1+I$5+IF(AND(WEEKDAY(A1584)&lt;&gt;1,WEEKDAY(A1584)&lt;&gt;7),IF(A1584&lt;J$2,J$1,J$3),0)))^($A1584-$A1583)</f>
        <v>26737.95386293819</v>
      </c>
      <c r="K1584">
        <f>ROW()</f>
        <v>1584</v>
      </c>
      <c r="L1584">
        <f t="shared" si="24"/>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f>I1584*$E1585/$E1584*(1-(I$1+I$5+IF(AND(WEEKDAY(A1585)&lt;&gt;1,WEEKDAY(A1585)&lt;&gt;7),IF(A1585&lt;J$2,J$1,J$3),0)))^($A1585-$A1584)</f>
        <v>25925.164234413551</v>
      </c>
      <c r="K1585">
        <f>ROW()</f>
        <v>1585</v>
      </c>
      <c r="L1585">
        <f t="shared" si="24"/>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f>I1585*$E1586/$E1585*(1-(I$1+I$5+IF(AND(WEEKDAY(A1586)&lt;&gt;1,WEEKDAY(A1586)&lt;&gt;7),IF(A1586&lt;J$2,J$1,J$3),0)))^($A1586-$A1585)</f>
        <v>24464.215636654852</v>
      </c>
      <c r="K1586">
        <f>ROW()</f>
        <v>1586</v>
      </c>
      <c r="L1586">
        <f t="shared" si="24"/>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f>I1586*$E1587/$E1586*(1-(I$1+I$5+IF(AND(WEEKDAY(A1587)&lt;&gt;1,WEEKDAY(A1587)&lt;&gt;7),IF(A1587&lt;J$2,J$1,J$3),0)))^($A1587-$A1586)</f>
        <v>22889.778499503002</v>
      </c>
      <c r="K1587">
        <f>ROW()</f>
        <v>1587</v>
      </c>
      <c r="L1587">
        <f t="shared" si="24"/>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f>I1587*$E1588/$E1587*(1-(I$1+I$5+IF(AND(WEEKDAY(A1588)&lt;&gt;1,WEEKDAY(A1588)&lt;&gt;7),IF(A1588&lt;J$2,J$1,J$3),0)))^($A1588-$A1587)</f>
        <v>22456.973613270482</v>
      </c>
      <c r="K1588">
        <f>ROW()</f>
        <v>1588</v>
      </c>
      <c r="L1588">
        <f t="shared" si="24"/>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f>I1588*$E1589/$E1588*(1-(I$1+I$5+IF(AND(WEEKDAY(A1589)&lt;&gt;1,WEEKDAY(A1589)&lt;&gt;7),IF(A1589&lt;J$2,J$1,J$3),0)))^($A1589-$A1588)</f>
        <v>22090.970879081291</v>
      </c>
      <c r="K1589">
        <f>ROW()</f>
        <v>1589</v>
      </c>
      <c r="L1589">
        <f t="shared" si="24"/>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f>I1589*$E1590/$E1589*(1-(I$1+I$5+IF(AND(WEEKDAY(A1590)&lt;&gt;1,WEEKDAY(A1590)&lt;&gt;7),IF(A1590&lt;J$2,J$1,J$3),0)))^($A1590-$A1589)</f>
        <v>21543.092771152897</v>
      </c>
      <c r="K1590">
        <f>ROW()</f>
        <v>1590</v>
      </c>
      <c r="L1590">
        <f t="shared" si="24"/>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f>I1590*$E1591/$E1590*(1-(I$1+I$5+IF(AND(WEEKDAY(A1591)&lt;&gt;1,WEEKDAY(A1591)&lt;&gt;7),IF(A1591&lt;J$2,J$1,J$3),0)))^($A1591-$A1590)</f>
        <v>21416.208211548201</v>
      </c>
      <c r="K1591">
        <f>ROW()</f>
        <v>1591</v>
      </c>
      <c r="L1591">
        <f t="shared" si="24"/>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I1591*$E1592/$E1591*(1-(I$1+I$5+IF(AND(WEEKDAY(A1592)&lt;&gt;1,WEEKDAY(A1592)&lt;&gt;7),IF(A1592&lt;J$2,J$1,J$3),0)))^($A1592-$A1591)</f>
        <v>22059.172093329315</v>
      </c>
      <c r="K1592">
        <f>ROW()</f>
        <v>1592</v>
      </c>
      <c r="L1592">
        <f t="shared" si="24"/>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f>I1592*$E1593/$E1592*(1-(I$1+I$5+IF(AND(WEEKDAY(A1593)&lt;&gt;1,WEEKDAY(A1593)&lt;&gt;7),IF(A1593&lt;J$2,J$1,J$3),0)))^($A1593-$A1592)</f>
        <v>22251.471753033435</v>
      </c>
      <c r="K1593">
        <f>ROW()</f>
        <v>1593</v>
      </c>
      <c r="L1593">
        <f t="shared" si="24"/>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f>I1593*$E1594/$E1593*(1-(I$1+I$5+IF(AND(WEEKDAY(A1594)&lt;&gt;1,WEEKDAY(A1594)&lt;&gt;7),IF(A1594&lt;J$2,J$1,J$3),0)))^($A1594-$A1593)</f>
        <v>23278.830652230157</v>
      </c>
      <c r="K1594">
        <f>ROW()</f>
        <v>1594</v>
      </c>
      <c r="L1594">
        <f t="shared" si="24"/>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f>I1594*$E1595/$E1594*(1-(I$1+I$5+IF(AND(WEEKDAY(A1595)&lt;&gt;1,WEEKDAY(A1595)&lt;&gt;7),IF(A1595&lt;J$2,J$1,J$3),0)))^($A1595-$A1594)</f>
        <v>22983.226358491618</v>
      </c>
      <c r="K1595">
        <f>ROW()</f>
        <v>1595</v>
      </c>
      <c r="L1595">
        <f t="shared" si="24"/>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f>I1595*$E1596/$E1595*(1-(I$1+I$5+IF(AND(WEEKDAY(A1596)&lt;&gt;1,WEEKDAY(A1596)&lt;&gt;7),IF(A1596&lt;J$2,J$1,J$3),0)))^($A1596-$A1595)</f>
        <v>21591.604441579795</v>
      </c>
      <c r="K1596">
        <f>ROW()</f>
        <v>1596</v>
      </c>
      <c r="L1596">
        <f t="shared" si="24"/>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f>I1596*$E1597/$E1596*(1-(I$1+I$5+IF(AND(WEEKDAY(A1597)&lt;&gt;1,WEEKDAY(A1597)&lt;&gt;7),IF(A1597&lt;J$2,J$1,J$3),0)))^($A1597-$A1596)</f>
        <v>21856.136021106977</v>
      </c>
      <c r="K1597">
        <f>ROW()</f>
        <v>1597</v>
      </c>
      <c r="L1597">
        <f t="shared" si="24"/>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f>I1597*$E1598/$E1597*(1-(I$1+I$5+IF(AND(WEEKDAY(A1598)&lt;&gt;1,WEEKDAY(A1598)&lt;&gt;7),IF(A1598&lt;J$2,J$1,J$3),0)))^($A1598-$A1597)</f>
        <v>20697.873722932021</v>
      </c>
      <c r="K1598">
        <f>ROW()</f>
        <v>1598</v>
      </c>
      <c r="L1598">
        <f t="shared" si="24"/>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f>I1598*$E1599/$E1598*(1-(I$1+I$5+IF(AND(WEEKDAY(A1599)&lt;&gt;1,WEEKDAY(A1599)&lt;&gt;7),IF(A1599&lt;J$2,J$1,J$3),0)))^($A1599-$A1598)</f>
        <v>20179.660088296634</v>
      </c>
      <c r="K1599">
        <f>ROW()</f>
        <v>1599</v>
      </c>
      <c r="L1599">
        <f t="shared" si="24"/>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f>I1599*$E1600/$E1599*(1-(I$1+I$5+IF(AND(WEEKDAY(A1600)&lt;&gt;1,WEEKDAY(A1600)&lt;&gt;7),IF(A1600&lt;J$2,J$1,J$3),0)))^($A1600-$A1599)</f>
        <v>19417.051301287895</v>
      </c>
      <c r="K1600">
        <f>ROW()</f>
        <v>1600</v>
      </c>
      <c r="L1600">
        <f t="shared" si="24"/>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f>I1600*$E1601/$E1600*(1-(I$1+I$5+IF(AND(WEEKDAY(A1601)&lt;&gt;1,WEEKDAY(A1601)&lt;&gt;7),IF(A1601&lt;J$2,J$1,J$3),0)))^($A1601-$A1600)</f>
        <v>19312.698450631611</v>
      </c>
      <c r="K1601">
        <f>ROW()</f>
        <v>1601</v>
      </c>
      <c r="L1601">
        <f t="shared" si="24"/>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f>I1601*$E1602/$E1601*(1-(I$1+I$5+IF(AND(WEEKDAY(A1602)&lt;&gt;1,WEEKDAY(A1602)&lt;&gt;7),IF(A1602&lt;J$2,J$1,J$3),0)))^($A1602-$A1601)</f>
        <v>19542.488794982699</v>
      </c>
      <c r="K1602">
        <f>ROW()</f>
        <v>1602</v>
      </c>
      <c r="L1602">
        <f t="shared" si="24"/>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f>I1602*$E1603/$E1602*(1-(I$1+I$5+IF(AND(WEEKDAY(A1603)&lt;&gt;1,WEEKDAY(A1603)&lt;&gt;7),IF(A1603&lt;J$2,J$1,J$3),0)))^($A1603-$A1602)</f>
        <v>19530.934051560831</v>
      </c>
      <c r="K1603">
        <f>ROW()</f>
        <v>1603</v>
      </c>
      <c r="L1603">
        <f t="shared" si="24"/>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f>I1603*$E1604/$E1603*(1-(I$1+I$5+IF(AND(WEEKDAY(A1604)&lt;&gt;1,WEEKDAY(A1604)&lt;&gt;7),IF(A1604&lt;J$2,J$1,J$3),0)))^($A1604-$A1603)</f>
        <v>19350.00915102267</v>
      </c>
      <c r="K1604">
        <f>ROW()</f>
        <v>1604</v>
      </c>
      <c r="L1604">
        <f t="shared" si="24"/>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f>I1604*$E1605/$E1604*(1-(I$1+I$5+IF(AND(WEEKDAY(A1605)&lt;&gt;1,WEEKDAY(A1605)&lt;&gt;7),IF(A1605&lt;J$2,J$1,J$3),0)))^($A1605-$A1604)</f>
        <v>18232.787864321435</v>
      </c>
      <c r="K1605">
        <f>ROW()</f>
        <v>1605</v>
      </c>
      <c r="L1605">
        <f t="shared" si="24"/>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f>I1605*$E1606/$E1605*(1-(I$1+I$5+IF(AND(WEEKDAY(A1606)&lt;&gt;1,WEEKDAY(A1606)&lt;&gt;7),IF(A1606&lt;J$2,J$1,J$3),0)))^($A1606-$A1605)</f>
        <v>18444.557840951853</v>
      </c>
      <c r="K1606">
        <f>ROW()</f>
        <v>1606</v>
      </c>
      <c r="L1606">
        <f t="shared" si="24"/>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f>I1606*$E1607/$E1606*(1-(I$1+I$5+IF(AND(WEEKDAY(A1607)&lt;&gt;1,WEEKDAY(A1607)&lt;&gt;7),IF(A1607&lt;J$2,J$1,J$3),0)))^($A1607-$A1606)</f>
        <v>18265.304313215111</v>
      </c>
      <c r="K1607">
        <f>ROW()</f>
        <v>1607</v>
      </c>
      <c r="L1607">
        <f t="shared" ref="L1607:L1670" si="25">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f>I1607*$E1608/$E1607*(1-(I$1+I$5+IF(AND(WEEKDAY(A1608)&lt;&gt;1,WEEKDAY(A1608)&lt;&gt;7),IF(A1608&lt;J$2,J$1,J$3),0)))^($A1608-$A1607)</f>
        <v>18397.879593541307</v>
      </c>
      <c r="K1608">
        <f>ROW()</f>
        <v>1608</v>
      </c>
      <c r="L1608">
        <f t="shared" si="25"/>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f>I1608*$E1609/$E1608*(1-(I$1+I$5+IF(AND(WEEKDAY(A1609)&lt;&gt;1,WEEKDAY(A1609)&lt;&gt;7),IF(A1609&lt;J$2,J$1,J$3),0)))^($A1609-$A1608)</f>
        <v>18411.44392891743</v>
      </c>
      <c r="K1609">
        <f>ROW()</f>
        <v>1609</v>
      </c>
      <c r="L1609">
        <f t="shared" si="25"/>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f>I1609*$E1610/$E1609*(1-(I$1+I$5+IF(AND(WEEKDAY(A1610)&lt;&gt;1,WEEKDAY(A1610)&lt;&gt;7),IF(A1610&lt;J$2,J$1,J$3),0)))^($A1610-$A1609)</f>
        <v>18103.988240544149</v>
      </c>
      <c r="K1610">
        <f>ROW()</f>
        <v>1610</v>
      </c>
      <c r="L1610">
        <f t="shared" si="25"/>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f>I1610*$E1611/$E1610*(1-(I$1+I$5+IF(AND(WEEKDAY(A1611)&lt;&gt;1,WEEKDAY(A1611)&lt;&gt;7),IF(A1611&lt;J$2,J$1,J$3),0)))^($A1611-$A1610)</f>
        <v>18207.469129891604</v>
      </c>
      <c r="K1611">
        <f>ROW()</f>
        <v>1611</v>
      </c>
      <c r="L1611">
        <f t="shared" si="25"/>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f>I1611*$E1612/$E1611*(1-(I$1+I$5+IF(AND(WEEKDAY(A1612)&lt;&gt;1,WEEKDAY(A1612)&lt;&gt;7),IF(A1612&lt;J$2,J$1,J$3),0)))^($A1612-$A1611)</f>
        <v>19685.509213480618</v>
      </c>
      <c r="K1612">
        <f>ROW()</f>
        <v>1612</v>
      </c>
      <c r="L1612">
        <f t="shared" si="25"/>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f>I1612*$E1613/$E1612*(1-(I$1+I$5+IF(AND(WEEKDAY(A1613)&lt;&gt;1,WEEKDAY(A1613)&lt;&gt;7),IF(A1613&lt;J$2,J$1,J$3),0)))^($A1613-$A1612)</f>
        <v>19992.308134813695</v>
      </c>
      <c r="K1613">
        <f>ROW()</f>
        <v>1613</v>
      </c>
      <c r="L1613">
        <f t="shared" si="25"/>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I1613*$E1614/$E1613*(1-(I$1+I$5+IF(AND(WEEKDAY(A1614)&lt;&gt;1,WEEKDAY(A1614)&lt;&gt;7),IF(A1614&lt;J$2,J$1,J$3),0)))^($A1614-$A1613)</f>
        <v>20427.662306046372</v>
      </c>
      <c r="K1614">
        <f>ROW()</f>
        <v>1614</v>
      </c>
      <c r="L1614">
        <f t="shared" si="25"/>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f>I1614*$E1615/$E1614*(1-(I$1+I$5+IF(AND(WEEKDAY(A1615)&lt;&gt;1,WEEKDAY(A1615)&lt;&gt;7),IF(A1615&lt;J$2,J$1,J$3),0)))^($A1615-$A1614)</f>
        <v>20163.033179540016</v>
      </c>
      <c r="K1615">
        <f>ROW()</f>
        <v>1615</v>
      </c>
      <c r="L1615">
        <f t="shared" si="25"/>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f>I1615*$E1616/$E1615*(1-(I$1+I$5+IF(AND(WEEKDAY(A1616)&lt;&gt;1,WEEKDAY(A1616)&lt;&gt;7),IF(A1616&lt;J$2,J$1,J$3),0)))^($A1616-$A1615)</f>
        <v>19535.145741876633</v>
      </c>
      <c r="K1616">
        <f>ROW()</f>
        <v>1616</v>
      </c>
      <c r="L1616">
        <f t="shared" si="25"/>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f>I1616*$E1617/$E1616*(1-(I$1+I$5+IF(AND(WEEKDAY(A1617)&lt;&gt;1,WEEKDAY(A1617)&lt;&gt;7),IF(A1617&lt;J$2,J$1,J$3),0)))^($A1617-$A1616)</f>
        <v>19236.09262828403</v>
      </c>
      <c r="K1617">
        <f>ROW()</f>
        <v>1617</v>
      </c>
      <c r="L1617">
        <f t="shared" si="25"/>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f>I1617*$E1618/$E1617*(1-(I$1+I$5+IF(AND(WEEKDAY(A1618)&lt;&gt;1,WEEKDAY(A1618)&lt;&gt;7),IF(A1618&lt;J$2,J$1,J$3),0)))^($A1618-$A1617)</f>
        <v>19835.452541344173</v>
      </c>
      <c r="K1618">
        <f>ROW()</f>
        <v>1618</v>
      </c>
      <c r="L1618">
        <f t="shared" si="25"/>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f>I1618*$E1619/$E1618*(1-(I$1+I$5+IF(AND(WEEKDAY(A1619)&lt;&gt;1,WEEKDAY(A1619)&lt;&gt;7),IF(A1619&lt;J$2,J$1,J$3),0)))^($A1619-$A1618)</f>
        <v>19665.144807274064</v>
      </c>
      <c r="K1619">
        <f>ROW()</f>
        <v>1619</v>
      </c>
      <c r="L1619">
        <f t="shared" si="25"/>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I1619*$E1620/$E1619*(1-(I$1+I$5+IF(AND(WEEKDAY(A1620)&lt;&gt;1,WEEKDAY(A1620)&lt;&gt;7),IF(A1620&lt;J$2,J$1,J$3),0)))^($A1620-$A1619)</f>
        <v>19322.134431997809</v>
      </c>
      <c r="K1620">
        <f>ROW()</f>
        <v>1620</v>
      </c>
      <c r="L1620">
        <f t="shared" si="25"/>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f>I1620*$E1621/$E1620*(1-(I$1+I$5+IF(AND(WEEKDAY(A1621)&lt;&gt;1,WEEKDAY(A1621)&lt;&gt;7),IF(A1621&lt;J$2,J$1,J$3),0)))^($A1621-$A1620)</f>
        <v>19828.957983393713</v>
      </c>
      <c r="K1621">
        <f>ROW()</f>
        <v>1621</v>
      </c>
      <c r="L1621">
        <f t="shared" si="25"/>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f>I1621*$E1622/$E1621*(1-(I$1+I$5+IF(AND(WEEKDAY(A1622)&lt;&gt;1,WEEKDAY(A1622)&lt;&gt;7),IF(A1622&lt;J$2,J$1,J$3),0)))^($A1622-$A1621)</f>
        <v>19424.28566880881</v>
      </c>
      <c r="K1622">
        <f>ROW()</f>
        <v>1622</v>
      </c>
      <c r="L1622">
        <f t="shared" si="25"/>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f>I1622*$E1623/$E1622*(1-(I$1+I$5+IF(AND(WEEKDAY(A1623)&lt;&gt;1,WEEKDAY(A1623)&lt;&gt;7),IF(A1623&lt;J$2,J$1,J$3),0)))^($A1623-$A1622)</f>
        <v>19640.767871846336</v>
      </c>
      <c r="K1623">
        <f>ROW()</f>
        <v>1623</v>
      </c>
      <c r="L1623">
        <f t="shared" si="25"/>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f>I1623*$E1624/$E1623*(1-(I$1+I$5+IF(AND(WEEKDAY(A1624)&lt;&gt;1,WEEKDAY(A1624)&lt;&gt;7),IF(A1624&lt;J$2,J$1,J$3),0)))^($A1624-$A1623)</f>
        <v>18452.54317086954</v>
      </c>
      <c r="K1624">
        <f>ROW()</f>
        <v>1624</v>
      </c>
      <c r="L1624">
        <f t="shared" si="25"/>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f>I1624*$E1625/$E1624*(1-(I$1+I$5+IF(AND(WEEKDAY(A1625)&lt;&gt;1,WEEKDAY(A1625)&lt;&gt;7),IF(A1625&lt;J$2,J$1,J$3),0)))^($A1625-$A1624)</f>
        <v>19010.936961924759</v>
      </c>
      <c r="K1625">
        <f>ROW()</f>
        <v>1625</v>
      </c>
      <c r="L1625">
        <f t="shared" si="25"/>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f>I1625*$E1626/$E1625*(1-(I$1+I$5+IF(AND(WEEKDAY(A1626)&lt;&gt;1,WEEKDAY(A1626)&lt;&gt;7),IF(A1626&lt;J$2,J$1,J$3),0)))^($A1626-$A1625)</f>
        <v>18677.018334194345</v>
      </c>
      <c r="K1626">
        <f>ROW()</f>
        <v>1626</v>
      </c>
      <c r="L1626">
        <f t="shared" si="25"/>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f>I1626*$E1627/$E1626*(1-(I$1+I$5+IF(AND(WEEKDAY(A1627)&lt;&gt;1,WEEKDAY(A1627)&lt;&gt;7),IF(A1627&lt;J$2,J$1,J$3),0)))^($A1627-$A1626)</f>
        <v>17553.110087587786</v>
      </c>
      <c r="K1627">
        <f>ROW()</f>
        <v>1627</v>
      </c>
      <c r="L1627">
        <f t="shared" si="25"/>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f>I1627*$E1628/$E1627*(1-(I$1+I$5+IF(AND(WEEKDAY(A1628)&lt;&gt;1,WEEKDAY(A1628)&lt;&gt;7),IF(A1628&lt;J$2,J$1,J$3),0)))^($A1628-$A1627)</f>
        <v>17125.014469240861</v>
      </c>
      <c r="K1628">
        <f>ROW()</f>
        <v>1628</v>
      </c>
      <c r="L1628">
        <f t="shared" si="25"/>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f>I1628*$E1629/$E1628*(1-(I$1+I$5+IF(AND(WEEKDAY(A1629)&lt;&gt;1,WEEKDAY(A1629)&lt;&gt;7),IF(A1629&lt;J$2,J$1,J$3),0)))^($A1629-$A1628)</f>
        <v>16295.703340325417</v>
      </c>
      <c r="K1629">
        <f>ROW()</f>
        <v>1629</v>
      </c>
      <c r="L1629">
        <f t="shared" si="25"/>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f>I1629*$E1630/$E1629*(1-(I$1+I$5+IF(AND(WEEKDAY(A1630)&lt;&gt;1,WEEKDAY(A1630)&lt;&gt;7),IF(A1630&lt;J$2,J$1,J$3),0)))^($A1630-$A1629)</f>
        <v>16774.247244183549</v>
      </c>
      <c r="K1630">
        <f>ROW()</f>
        <v>1630</v>
      </c>
      <c r="L1630">
        <f t="shared" si="25"/>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f>I1630*$E1631/$E1630*(1-(I$1+I$5+IF(AND(WEEKDAY(A1631)&lt;&gt;1,WEEKDAY(A1631)&lt;&gt;7),IF(A1631&lt;J$2,J$1,J$3),0)))^($A1631-$A1630)</f>
        <v>16340.497172711563</v>
      </c>
      <c r="K1631">
        <f>ROW()</f>
        <v>1631</v>
      </c>
      <c r="L1631">
        <f t="shared" si="25"/>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f>I1631*$E1632/$E1631*(1-(I$1+I$5+IF(AND(WEEKDAY(A1632)&lt;&gt;1,WEEKDAY(A1632)&lt;&gt;7),IF(A1632&lt;J$2,J$1,J$3),0)))^($A1632-$A1631)</f>
        <v>16183.999081058111</v>
      </c>
      <c r="K1632">
        <f>ROW()</f>
        <v>1632</v>
      </c>
      <c r="L1632">
        <f t="shared" si="25"/>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f>I1632*$E1633/$E1632*(1-(I$1+I$5+IF(AND(WEEKDAY(A1633)&lt;&gt;1,WEEKDAY(A1633)&lt;&gt;7),IF(A1633&lt;J$2,J$1,J$3),0)))^($A1633-$A1632)</f>
        <v>15839.035637430292</v>
      </c>
      <c r="K1633">
        <f>ROW()</f>
        <v>1633</v>
      </c>
      <c r="L1633">
        <f t="shared" si="25"/>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f>I1633*$E1634/$E1633*(1-(I$1+I$5+IF(AND(WEEKDAY(A1634)&lt;&gt;1,WEEKDAY(A1634)&lt;&gt;7),IF(A1634&lt;J$2,J$1,J$3),0)))^($A1634-$A1633)</f>
        <v>15060.054667209466</v>
      </c>
      <c r="K1634">
        <f>ROW()</f>
        <v>1634</v>
      </c>
      <c r="L1634">
        <f t="shared" si="25"/>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f>I1634*$E1635/$E1634*(1-(I$1+I$5+IF(AND(WEEKDAY(A1635)&lt;&gt;1,WEEKDAY(A1635)&lt;&gt;7),IF(A1635&lt;J$2,J$1,J$3),0)))^($A1635-$A1634)</f>
        <v>15059.621432760136</v>
      </c>
      <c r="K1635">
        <f>ROW()</f>
        <v>1635</v>
      </c>
      <c r="L1635">
        <f t="shared" si="25"/>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f>I1635*$E1636/$E1635*(1-(I$1+I$5+IF(AND(WEEKDAY(A1636)&lt;&gt;1,WEEKDAY(A1636)&lt;&gt;7),IF(A1636&lt;J$2,J$1,J$3),0)))^($A1636-$A1635)</f>
        <v>14766.206788341209</v>
      </c>
      <c r="K1636">
        <f>ROW()</f>
        <v>1636</v>
      </c>
      <c r="L1636">
        <f t="shared" si="25"/>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f>I1636*$E1637/$E1636*(1-(I$1+I$5+IF(AND(WEEKDAY(A1637)&lt;&gt;1,WEEKDAY(A1637)&lt;&gt;7),IF(A1637&lt;J$2,J$1,J$3),0)))^($A1637-$A1636)</f>
        <v>14713.23191365192</v>
      </c>
      <c r="K1637">
        <f>ROW()</f>
        <v>1637</v>
      </c>
      <c r="L1637">
        <f t="shared" si="25"/>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f>I1637*$E1638/$E1637*(1-(I$1+I$5+IF(AND(WEEKDAY(A1638)&lt;&gt;1,WEEKDAY(A1638)&lt;&gt;7),IF(A1638&lt;J$2,J$1,J$3),0)))^($A1638-$A1637)</f>
        <v>14695.365561789142</v>
      </c>
      <c r="K1638">
        <f>ROW()</f>
        <v>1638</v>
      </c>
      <c r="L1638">
        <f t="shared" si="25"/>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f>I1638*$E1639/$E1638*(1-(I$1+I$5+IF(AND(WEEKDAY(A1639)&lt;&gt;1,WEEKDAY(A1639)&lt;&gt;7),IF(A1639&lt;J$2,J$1,J$3),0)))^($A1639-$A1638)</f>
        <v>14306.192394584228</v>
      </c>
      <c r="K1639">
        <f>ROW()</f>
        <v>1639</v>
      </c>
      <c r="L1639">
        <f t="shared" si="25"/>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f>I1639*$E1640/$E1639*(1-(I$1+I$5+IF(AND(WEEKDAY(A1640)&lt;&gt;1,WEEKDAY(A1640)&lt;&gt;7),IF(A1640&lt;J$2,J$1,J$3),0)))^($A1640-$A1639)</f>
        <v>14358.785632885063</v>
      </c>
      <c r="K1640">
        <f>ROW()</f>
        <v>1640</v>
      </c>
      <c r="L1640">
        <f t="shared" si="25"/>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f>I1640*$E1641/$E1640*(1-(I$1+I$5+IF(AND(WEEKDAY(A1641)&lt;&gt;1,WEEKDAY(A1641)&lt;&gt;7),IF(A1641&lt;J$2,J$1,J$3),0)))^($A1641-$A1640)</f>
        <v>14616.407904273585</v>
      </c>
      <c r="K1641">
        <f>ROW()</f>
        <v>1641</v>
      </c>
      <c r="L1641">
        <f t="shared" si="25"/>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f>I1641*$E1642/$E1641*(1-(I$1+I$5+IF(AND(WEEKDAY(A1642)&lt;&gt;1,WEEKDAY(A1642)&lt;&gt;7),IF(A1642&lt;J$2,J$1,J$3),0)))^($A1642-$A1641)</f>
        <v>15067.065160354254</v>
      </c>
      <c r="K1642">
        <f>ROW()</f>
        <v>1642</v>
      </c>
      <c r="L1642">
        <f t="shared" si="25"/>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f>I1642*$E1643/$E1642*(1-(I$1+I$5+IF(AND(WEEKDAY(A1643)&lt;&gt;1,WEEKDAY(A1643)&lt;&gt;7),IF(A1643&lt;J$2,J$1,J$3),0)))^($A1643-$A1642)</f>
        <v>14244.073647951347</v>
      </c>
      <c r="K1643">
        <f>ROW()</f>
        <v>1643</v>
      </c>
      <c r="L1643">
        <f t="shared" si="25"/>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f>I1643*$E1644/$E1643*(1-(I$1+I$5+IF(AND(WEEKDAY(A1644)&lt;&gt;1,WEEKDAY(A1644)&lt;&gt;7),IF(A1644&lt;J$2,J$1,J$3),0)))^($A1644-$A1643)</f>
        <v>14309.64592360544</v>
      </c>
      <c r="K1644">
        <f>ROW()</f>
        <v>1644</v>
      </c>
      <c r="L1644">
        <f t="shared" si="25"/>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f>I1644*$E1645/$E1644*(1-(I$1+I$5+IF(AND(WEEKDAY(A1645)&lt;&gt;1,WEEKDAY(A1645)&lt;&gt;7),IF(A1645&lt;J$2,J$1,J$3),0)))^($A1645-$A1644)</f>
        <v>14291.204190405599</v>
      </c>
      <c r="K1645">
        <f>ROW()</f>
        <v>1645</v>
      </c>
      <c r="L1645">
        <f t="shared" si="25"/>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f>I1645*$E1646/$E1645*(1-(I$1+I$5+IF(AND(WEEKDAY(A1646)&lt;&gt;1,WEEKDAY(A1646)&lt;&gt;7),IF(A1646&lt;J$2,J$1,J$3),0)))^($A1646-$A1645)</f>
        <v>14515.140612574285</v>
      </c>
      <c r="K1646">
        <f>ROW()</f>
        <v>1646</v>
      </c>
      <c r="L1646">
        <f t="shared" si="25"/>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f>I1646*$E1647/$E1646*(1-(I$1+I$5+IF(AND(WEEKDAY(A1647)&lt;&gt;1,WEEKDAY(A1647)&lt;&gt;7),IF(A1647&lt;J$2,J$1,J$3),0)))^($A1647-$A1646)</f>
        <v>14884.32151075219</v>
      </c>
      <c r="K1647">
        <f>ROW()</f>
        <v>1647</v>
      </c>
      <c r="L1647">
        <f t="shared" si="25"/>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f>I1647*$E1648/$E1647*(1-(I$1+I$5+IF(AND(WEEKDAY(A1648)&lt;&gt;1,WEEKDAY(A1648)&lt;&gt;7),IF(A1648&lt;J$2,J$1,J$3),0)))^($A1648-$A1647)</f>
        <v>14588.108134791813</v>
      </c>
      <c r="K1648">
        <f>ROW()</f>
        <v>1648</v>
      </c>
      <c r="L1648">
        <f t="shared" si="25"/>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f>I1648*$E1649/$E1648*(1-(I$1+I$5+IF(AND(WEEKDAY(A1649)&lt;&gt;1,WEEKDAY(A1649)&lt;&gt;7),IF(A1649&lt;J$2,J$1,J$3),0)))^($A1649-$A1648)</f>
        <v>14793.795067780033</v>
      </c>
      <c r="K1649">
        <f>ROW()</f>
        <v>1649</v>
      </c>
      <c r="L1649">
        <f t="shared" si="25"/>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f>I1649*$E1650/$E1649*(1-(I$1+I$5+IF(AND(WEEKDAY(A1650)&lt;&gt;1,WEEKDAY(A1650)&lt;&gt;7),IF(A1650&lt;J$2,J$1,J$3),0)))^($A1650-$A1649)</f>
        <v>14075.125131734643</v>
      </c>
      <c r="K1650">
        <f>ROW()</f>
        <v>1650</v>
      </c>
      <c r="L1650">
        <f t="shared" si="25"/>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f>I1650*$E1651/$E1650*(1-(I$1+I$5+IF(AND(WEEKDAY(A1651)&lt;&gt;1,WEEKDAY(A1651)&lt;&gt;7),IF(A1651&lt;J$2,J$1,J$3),0)))^($A1651-$A1650)</f>
        <v>13904.880718461985</v>
      </c>
      <c r="K1651">
        <f>ROW()</f>
        <v>1651</v>
      </c>
      <c r="L1651">
        <f t="shared" si="25"/>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f>I1651*$E1652/$E1651*(1-(I$1+I$5+IF(AND(WEEKDAY(A1652)&lt;&gt;1,WEEKDAY(A1652)&lt;&gt;7),IF(A1652&lt;J$2,J$1,J$3),0)))^($A1652-$A1651)</f>
        <v>13810.775788167484</v>
      </c>
      <c r="K1652">
        <f>ROW()</f>
        <v>1652</v>
      </c>
      <c r="L1652">
        <f t="shared" si="25"/>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f>I1652*$E1653/$E1652*(1-(I$1+I$5+IF(AND(WEEKDAY(A1653)&lt;&gt;1,WEEKDAY(A1653)&lt;&gt;7),IF(A1653&lt;J$2,J$1,J$3),0)))^($A1653-$A1652)</f>
        <v>13268.796299203599</v>
      </c>
      <c r="K1653">
        <f>ROW()</f>
        <v>1653</v>
      </c>
      <c r="L1653">
        <f t="shared" si="25"/>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f>I1653*$E1654/$E1653*(1-(I$1+I$5+IF(AND(WEEKDAY(A1654)&lt;&gt;1,WEEKDAY(A1654)&lt;&gt;7),IF(A1654&lt;J$2,J$1,J$3),0)))^($A1654-$A1653)</f>
        <v>12937.171907119628</v>
      </c>
      <c r="K1654">
        <f>ROW()</f>
        <v>1654</v>
      </c>
      <c r="L1654">
        <f t="shared" si="25"/>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f>I1654*$E1655/$E1654*(1-(I$1+I$5+IF(AND(WEEKDAY(A1655)&lt;&gt;1,WEEKDAY(A1655)&lt;&gt;7),IF(A1655&lt;J$2,J$1,J$3),0)))^($A1655-$A1654)</f>
        <v>12507.852934774426</v>
      </c>
      <c r="K1655">
        <f>ROW()</f>
        <v>1655</v>
      </c>
      <c r="L1655">
        <f t="shared" si="25"/>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f>I1655*$E1656/$E1655*(1-(I$1+I$5+IF(AND(WEEKDAY(A1656)&lt;&gt;1,WEEKDAY(A1656)&lt;&gt;7),IF(A1656&lt;J$2,J$1,J$3),0)))^($A1656-$A1655)</f>
        <v>12209.820038057869</v>
      </c>
      <c r="K1656">
        <f>ROW()</f>
        <v>1656</v>
      </c>
      <c r="L1656">
        <f t="shared" si="25"/>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f>I1656*$E1657/$E1656*(1-(I$1+I$5+IF(AND(WEEKDAY(A1657)&lt;&gt;1,WEEKDAY(A1657)&lt;&gt;7),IF(A1657&lt;J$2,J$1,J$3),0)))^($A1657-$A1656)</f>
        <v>12574.387812213952</v>
      </c>
      <c r="K1657">
        <f>ROW()</f>
        <v>1657</v>
      </c>
      <c r="L1657">
        <f t="shared" si="25"/>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f>I1657*$E1658/$E1657*(1-(I$1+I$5+IF(AND(WEEKDAY(A1658)&lt;&gt;1,WEEKDAY(A1658)&lt;&gt;7),IF(A1658&lt;J$2,J$1,J$3),0)))^($A1658-$A1657)</f>
        <v>12466.620969720001</v>
      </c>
      <c r="K1658">
        <f>ROW()</f>
        <v>1658</v>
      </c>
      <c r="L1658">
        <f t="shared" si="25"/>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f>I1658*$E1659/$E1658*(1-(I$1+I$5+IF(AND(WEEKDAY(A1659)&lt;&gt;1,WEEKDAY(A1659)&lt;&gt;7),IF(A1659&lt;J$2,J$1,J$3),0)))^($A1659-$A1658)</f>
        <v>12058.091106783864</v>
      </c>
      <c r="K1659">
        <f>ROW()</f>
        <v>1659</v>
      </c>
      <c r="L1659">
        <f t="shared" si="25"/>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f>I1659*$E1660/$E1659*(1-(I$1+I$5+IF(AND(WEEKDAY(A1660)&lt;&gt;1,WEEKDAY(A1660)&lt;&gt;7),IF(A1660&lt;J$2,J$1,J$3),0)))^($A1660-$A1659)</f>
        <v>12355.519896083037</v>
      </c>
      <c r="K1660">
        <f>ROW()</f>
        <v>1660</v>
      </c>
      <c r="L1660">
        <f t="shared" si="25"/>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f>I1660*$E1661/$E1660*(1-(I$1+I$5+IF(AND(WEEKDAY(A1661)&lt;&gt;1,WEEKDAY(A1661)&lt;&gt;7),IF(A1661&lt;J$2,J$1,J$3),0)))^($A1661-$A1660)</f>
        <v>11707.617095336425</v>
      </c>
      <c r="K1661">
        <f>ROW()</f>
        <v>1661</v>
      </c>
      <c r="L1661">
        <f t="shared" si="25"/>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f>I1661*$E1662/$E1661*(1-(I$1+I$5+IF(AND(WEEKDAY(A1662)&lt;&gt;1,WEEKDAY(A1662)&lt;&gt;7),IF(A1662&lt;J$2,J$1,J$3),0)))^($A1662-$A1661)</f>
        <v>11403.292682425181</v>
      </c>
      <c r="K1662">
        <f>ROW()</f>
        <v>1662</v>
      </c>
      <c r="L1662">
        <f t="shared" si="25"/>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f>I1662*$E1663/$E1662*(1-(I$1+I$5+IF(AND(WEEKDAY(A1663)&lt;&gt;1,WEEKDAY(A1663)&lt;&gt;7),IF(A1663&lt;J$2,J$1,J$3),0)))^($A1663-$A1662)</f>
        <v>10952.274914969423</v>
      </c>
      <c r="K1663">
        <f>ROW()</f>
        <v>1663</v>
      </c>
      <c r="L1663">
        <f t="shared" si="25"/>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f>I1663*$E1664/$E1663*(1-(I$1+I$5+IF(AND(WEEKDAY(A1664)&lt;&gt;1,WEEKDAY(A1664)&lt;&gt;7),IF(A1664&lt;J$2,J$1,J$3),0)))^($A1664-$A1663)</f>
        <v>10867.394792185984</v>
      </c>
      <c r="K1664">
        <f>ROW()</f>
        <v>1664</v>
      </c>
      <c r="L1664">
        <f t="shared" si="25"/>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f>I1664*$E1665/$E1664*(1-(I$1+I$5+IF(AND(WEEKDAY(A1665)&lt;&gt;1,WEEKDAY(A1665)&lt;&gt;7),IF(A1665&lt;J$2,J$1,J$3),0)))^($A1665-$A1664)</f>
        <v>11069.261487786674</v>
      </c>
      <c r="K1665">
        <f>ROW()</f>
        <v>1665</v>
      </c>
      <c r="L1665">
        <f t="shared" si="25"/>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f>I1665*$E1666/$E1665*(1-(I$1+I$5+IF(AND(WEEKDAY(A1666)&lt;&gt;1,WEEKDAY(A1666)&lt;&gt;7),IF(A1666&lt;J$2,J$1,J$3),0)))^($A1666-$A1665)</f>
        <v>11276.249339860266</v>
      </c>
      <c r="K1666">
        <f>ROW()</f>
        <v>1666</v>
      </c>
      <c r="L1666">
        <f t="shared" si="25"/>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f>I1666*$E1667/$E1666*(1-(I$1+I$5+IF(AND(WEEKDAY(A1667)&lt;&gt;1,WEEKDAY(A1667)&lt;&gt;7),IF(A1667&lt;J$2,J$1,J$3),0)))^($A1667-$A1666)</f>
        <v>11255.927225544498</v>
      </c>
      <c r="K1667">
        <f>ROW()</f>
        <v>1667</v>
      </c>
      <c r="L1667">
        <f t="shared" si="25"/>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f>I1667*$E1668/$E1667*(1-(I$1+I$5+IF(AND(WEEKDAY(A1668)&lt;&gt;1,WEEKDAY(A1668)&lt;&gt;7),IF(A1668&lt;J$2,J$1,J$3),0)))^($A1668-$A1667)</f>
        <v>11246.90128870469</v>
      </c>
      <c r="K1668">
        <f>ROW()</f>
        <v>1668</v>
      </c>
      <c r="L1668">
        <f t="shared" si="25"/>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f>I1668*$E1669/$E1668*(1-(I$1+I$5+IF(AND(WEEKDAY(A1669)&lt;&gt;1,WEEKDAY(A1669)&lt;&gt;7),IF(A1669&lt;J$2,J$1,J$3),0)))^($A1669-$A1668)</f>
        <v>11176.722125024415</v>
      </c>
      <c r="K1669">
        <f>ROW()</f>
        <v>1669</v>
      </c>
      <c r="L1669">
        <f t="shared" si="25"/>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f>I1669*$E1670/$E1669*(1-(I$1+I$5+IF(AND(WEEKDAY(A1670)&lt;&gt;1,WEEKDAY(A1670)&lt;&gt;7),IF(A1670&lt;J$2,J$1,J$3),0)))^($A1670-$A1669)</f>
        <v>10928.22884591036</v>
      </c>
      <c r="K1670">
        <f>ROW()</f>
        <v>1670</v>
      </c>
      <c r="L1670">
        <f t="shared" si="25"/>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I1670*$E1671/$E1670*(1-(I$1+I$5+IF(AND(WEEKDAY(A1671)&lt;&gt;1,WEEKDAY(A1671)&lt;&gt;7),IF(A1671&lt;J$2,J$1,J$3),0)))^($A1671-$A1670)</f>
        <v>10292.998493947138</v>
      </c>
      <c r="K1671">
        <f>ROW()</f>
        <v>1671</v>
      </c>
      <c r="L1671">
        <f t="shared" ref="L1671:L1734" si="26">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f>I1671*$E1672/$E1671*(1-(I$1+I$5+IF(AND(WEEKDAY(A1672)&lt;&gt;1,WEEKDAY(A1672)&lt;&gt;7),IF(A1672&lt;J$2,J$1,J$3),0)))^($A1672-$A1671)</f>
        <v>9648.2694955150364</v>
      </c>
      <c r="K1672">
        <f>ROW()</f>
        <v>1672</v>
      </c>
      <c r="L1672">
        <f t="shared" si="26"/>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I1672*$E1673/$E1672*(1-(I$1+I$5+IF(AND(WEEKDAY(A1673)&lt;&gt;1,WEEKDAY(A1673)&lt;&gt;7),IF(A1673&lt;J$2,J$1,J$3),0)))^($A1673-$A1672)</f>
        <v>9643.1682602729834</v>
      </c>
      <c r="K1673">
        <f>ROW()</f>
        <v>1673</v>
      </c>
      <c r="L1673">
        <f t="shared" si="26"/>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I1673*$E1674/$E1673*(1-(I$1+I$5+IF(AND(WEEKDAY(A1674)&lt;&gt;1,WEEKDAY(A1674)&lt;&gt;7),IF(A1674&lt;J$2,J$1,J$3),0)))^($A1674-$A1673)</f>
        <v>9698.6765470216797</v>
      </c>
      <c r="K1674">
        <f>ROW()</f>
        <v>1674</v>
      </c>
      <c r="L1674">
        <f t="shared" si="26"/>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I1674*$E1675/$E1674*(1-(I$1+I$5+IF(AND(WEEKDAY(A1675)&lt;&gt;1,WEEKDAY(A1675)&lt;&gt;7),IF(A1675&lt;J$2,J$1,J$3),0)))^($A1675-$A1674)</f>
        <v>9743.6816786579584</v>
      </c>
      <c r="K1675">
        <f>ROW()</f>
        <v>1675</v>
      </c>
      <c r="L1675">
        <f t="shared" si="26"/>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f>I1675*$E1676/$E1675*(1-(I$1+I$5+IF(AND(WEEKDAY(A1676)&lt;&gt;1,WEEKDAY(A1676)&lt;&gt;7),IF(A1676&lt;J$2,J$1,J$3),0)))^($A1676-$A1675)</f>
        <v>9642.6512222857127</v>
      </c>
      <c r="K1676">
        <f>ROW()</f>
        <v>1676</v>
      </c>
      <c r="L1676">
        <f t="shared" si="26"/>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f>I1676*$E1677/$E1676*(1-(I$1+I$5+IF(AND(WEEKDAY(A1677)&lt;&gt;1,WEEKDAY(A1677)&lt;&gt;7),IF(A1677&lt;J$2,J$1,J$3),0)))^($A1677-$A1676)</f>
        <v>9727.2441515649225</v>
      </c>
      <c r="K1677">
        <f>ROW()</f>
        <v>1677</v>
      </c>
      <c r="L1677">
        <f t="shared" si="26"/>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f>I1677*$E1678/$E1677*(1-(I$1+I$5+IF(AND(WEEKDAY(A1678)&lt;&gt;1,WEEKDAY(A1678)&lt;&gt;7),IF(A1678&lt;J$2,J$1,J$3),0)))^($A1678-$A1677)</f>
        <v>10303.967675438847</v>
      </c>
      <c r="K1678">
        <f>ROW()</f>
        <v>1678</v>
      </c>
      <c r="L1678">
        <f t="shared" si="26"/>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f>I1678*$E1679/$E1678*(1-(I$1+I$5+IF(AND(WEEKDAY(A1679)&lt;&gt;1,WEEKDAY(A1679)&lt;&gt;7),IF(A1679&lt;J$2,J$1,J$3),0)))^($A1679-$A1678)</f>
        <v>10148.954361605209</v>
      </c>
      <c r="K1679">
        <f>ROW()</f>
        <v>1679</v>
      </c>
      <c r="L1679">
        <f t="shared" si="26"/>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I1679*$E1680/$E1679*(1-(I$1+I$5+IF(AND(WEEKDAY(A1680)&lt;&gt;1,WEEKDAY(A1680)&lt;&gt;7),IF(A1680&lt;J$2,J$1,J$3),0)))^($A1680-$A1679)</f>
        <v>10581.976027935014</v>
      </c>
      <c r="K1680">
        <f>ROW()</f>
        <v>1680</v>
      </c>
      <c r="L1680">
        <f t="shared" si="26"/>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f>I1680*$E1681/$E1680*(1-(I$1+I$5+IF(AND(WEEKDAY(A1681)&lt;&gt;1,WEEKDAY(A1681)&lt;&gt;7),IF(A1681&lt;J$2,J$1,J$3),0)))^($A1681-$A1680)</f>
        <v>10349.617205244782</v>
      </c>
      <c r="K1681">
        <f>ROW()</f>
        <v>1681</v>
      </c>
      <c r="L1681">
        <f t="shared" si="26"/>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f>I1681*$E1682/$E1681*(1-(I$1+I$5+IF(AND(WEEKDAY(A1682)&lt;&gt;1,WEEKDAY(A1682)&lt;&gt;7),IF(A1682&lt;J$2,J$1,J$3),0)))^($A1682-$A1681)</f>
        <v>9640.8464641018709</v>
      </c>
      <c r="K1682">
        <f>ROW()</f>
        <v>1682</v>
      </c>
      <c r="L1682">
        <f t="shared" si="26"/>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f>I1682*$E1683/$E1682*(1-(I$1+I$5+IF(AND(WEEKDAY(A1683)&lt;&gt;1,WEEKDAY(A1683)&lt;&gt;7),IF(A1683&lt;J$2,J$1,J$3),0)))^($A1683-$A1682)</f>
        <v>9524.0960025150998</v>
      </c>
      <c r="K1683">
        <f>ROW()</f>
        <v>1683</v>
      </c>
      <c r="L1683">
        <f t="shared" si="26"/>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f>I1683*$E1684/$E1683*(1-(I$1+I$5+IF(AND(WEEKDAY(A1684)&lt;&gt;1,WEEKDAY(A1684)&lt;&gt;7),IF(A1684&lt;J$2,J$1,J$3),0)))^($A1684-$A1683)</f>
        <v>9207.5394868055682</v>
      </c>
      <c r="K1684">
        <f>ROW()</f>
        <v>1684</v>
      </c>
      <c r="L1684">
        <f t="shared" si="26"/>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f>I1684*$E1685/$E1684*(1-(I$1+I$5+IF(AND(WEEKDAY(A1685)&lt;&gt;1,WEEKDAY(A1685)&lt;&gt;7),IF(A1685&lt;J$2,J$1,J$3),0)))^($A1685-$A1684)</f>
        <v>9629.036621955689</v>
      </c>
      <c r="K1685">
        <f>ROW()</f>
        <v>1685</v>
      </c>
      <c r="L1685">
        <f t="shared" si="26"/>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f>I1685*$E1686/$E1685*(1-(I$1+I$5+IF(AND(WEEKDAY(A1686)&lt;&gt;1,WEEKDAY(A1686)&lt;&gt;7),IF(A1686&lt;J$2,J$1,J$3),0)))^($A1686-$A1685)</f>
        <v>9216.2969148335596</v>
      </c>
      <c r="K1686">
        <f>ROW()</f>
        <v>1686</v>
      </c>
      <c r="L1686">
        <f t="shared" si="26"/>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f>I1686*$E1687/$E1686*(1-(I$1+I$5+IF(AND(WEEKDAY(A1687)&lt;&gt;1,WEEKDAY(A1687)&lt;&gt;7),IF(A1687&lt;J$2,J$1,J$3),0)))^($A1687-$A1686)</f>
        <v>9806.3789063315526</v>
      </c>
      <c r="K1687">
        <f>ROW()</f>
        <v>1687</v>
      </c>
      <c r="L1687">
        <f t="shared" si="26"/>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f>I1687*$E1688/$E1687*(1-(I$1+I$5+IF(AND(WEEKDAY(A1688)&lt;&gt;1,WEEKDAY(A1688)&lt;&gt;7),IF(A1688&lt;J$2,J$1,J$3),0)))^($A1688-$A1687)</f>
        <v>9900.6325738480391</v>
      </c>
      <c r="K1688">
        <f>ROW()</f>
        <v>1688</v>
      </c>
      <c r="L1688">
        <f t="shared" si="26"/>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f>I1688*$E1689/$E1688*(1-(I$1+I$5+IF(AND(WEEKDAY(A1689)&lt;&gt;1,WEEKDAY(A1689)&lt;&gt;7),IF(A1689&lt;J$2,J$1,J$3),0)))^($A1689-$A1688)</f>
        <v>10605.4179680409</v>
      </c>
      <c r="K1689">
        <f>ROW()</f>
        <v>1689</v>
      </c>
      <c r="L1689">
        <f t="shared" si="26"/>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f>I1689*$E1690/$E1689*(1-(I$1+I$5+IF(AND(WEEKDAY(A1690)&lt;&gt;1,WEEKDAY(A1690)&lt;&gt;7),IF(A1690&lt;J$2,J$1,J$3),0)))^($A1690-$A1689)</f>
        <v>10075.951364260874</v>
      </c>
      <c r="K1690">
        <f>ROW()</f>
        <v>1690</v>
      </c>
      <c r="L1690">
        <f t="shared" si="26"/>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f>I1690*$E1691/$E1690*(1-(I$1+I$5+IF(AND(WEEKDAY(A1691)&lt;&gt;1,WEEKDAY(A1691)&lt;&gt;7),IF(A1691&lt;J$2,J$1,J$3),0)))^($A1691-$A1690)</f>
        <v>9235.5671757215059</v>
      </c>
      <c r="K1691">
        <f>ROW()</f>
        <v>1691</v>
      </c>
      <c r="L1691">
        <f t="shared" si="26"/>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f>I1691*$E1692/$E1691*(1-(I$1+I$5+IF(AND(WEEKDAY(A1692)&lt;&gt;1,WEEKDAY(A1692)&lt;&gt;7),IF(A1692&lt;J$2,J$1,J$3),0)))^($A1692-$A1691)</f>
        <v>8878.3939438857687</v>
      </c>
      <c r="K1692">
        <f>ROW()</f>
        <v>1692</v>
      </c>
      <c r="L1692">
        <f t="shared" si="26"/>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I1692*$E1693/$E1692*(1-(I$1+I$5+IF(AND(WEEKDAY(A1693)&lt;&gt;1,WEEKDAY(A1693)&lt;&gt;7),IF(A1693&lt;J$2,J$1,J$3),0)))^($A1693-$A1692)</f>
        <v>8662.1510883581141</v>
      </c>
      <c r="K1693">
        <f>ROW()</f>
        <v>1693</v>
      </c>
      <c r="L1693">
        <f t="shared" si="26"/>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I1693*$E1694/$E1693*(1-(I$1+I$5+IF(AND(WEEKDAY(A1694)&lt;&gt;1,WEEKDAY(A1694)&lt;&gt;7),IF(A1694&lt;J$2,J$1,J$3),0)))^($A1694-$A1693)</f>
        <v>8627.1028234911537</v>
      </c>
      <c r="K1694">
        <f>ROW()</f>
        <v>1694</v>
      </c>
      <c r="L1694">
        <f t="shared" si="26"/>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f>I1694*$E1695/$E1694*(1-(I$1+I$5+IF(AND(WEEKDAY(A1695)&lt;&gt;1,WEEKDAY(A1695)&lt;&gt;7),IF(A1695&lt;J$2,J$1,J$3),0)))^($A1695-$A1694)</f>
        <v>8369.626776292198</v>
      </c>
      <c r="K1695">
        <f>ROW()</f>
        <v>1695</v>
      </c>
      <c r="L1695">
        <f t="shared" si="26"/>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f>I1695*$E1696/$E1695*(1-(I$1+I$5+IF(AND(WEEKDAY(A1696)&lt;&gt;1,WEEKDAY(A1696)&lt;&gt;7),IF(A1696&lt;J$2,J$1,J$3),0)))^($A1696-$A1695)</f>
        <v>8205.2809779324452</v>
      </c>
      <c r="K1696">
        <f>ROW()</f>
        <v>1696</v>
      </c>
      <c r="L1696">
        <f t="shared" si="26"/>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f>I1696*$E1697/$E1696*(1-(I$1+I$5+IF(AND(WEEKDAY(A1697)&lt;&gt;1,WEEKDAY(A1697)&lt;&gt;7),IF(A1697&lt;J$2,J$1,J$3),0)))^($A1697-$A1696)</f>
        <v>8169.9177493764628</v>
      </c>
      <c r="K1697">
        <f>ROW()</f>
        <v>1697</v>
      </c>
      <c r="L1697">
        <f t="shared" si="26"/>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f>I1697*$E1698/$E1697*(1-(I$1+I$5+IF(AND(WEEKDAY(A1698)&lt;&gt;1,WEEKDAY(A1698)&lt;&gt;7),IF(A1698&lt;J$2,J$1,J$3),0)))^($A1698-$A1697)</f>
        <v>8274.1240102934389</v>
      </c>
      <c r="K1698">
        <f>ROW()</f>
        <v>1698</v>
      </c>
      <c r="L1698">
        <f t="shared" si="26"/>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f>I1698*$E1699/$E1698*(1-(I$1+I$5+IF(AND(WEEKDAY(A1699)&lt;&gt;1,WEEKDAY(A1699)&lt;&gt;7),IF(A1699&lt;J$2,J$1,J$3),0)))^($A1699-$A1698)</f>
        <v>8362.6841071262825</v>
      </c>
      <c r="K1699">
        <f>ROW()</f>
        <v>1699</v>
      </c>
      <c r="L1699">
        <f t="shared" si="26"/>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f>I1699*$E1700/$E1699*(1-(I$1+I$5+IF(AND(WEEKDAY(A1700)&lt;&gt;1,WEEKDAY(A1700)&lt;&gt;7),IF(A1700&lt;J$2,J$1,J$3),0)))^($A1700-$A1699)</f>
        <v>8508.1640350600264</v>
      </c>
      <c r="K1700">
        <f>ROW()</f>
        <v>1700</v>
      </c>
      <c r="L1700">
        <f t="shared" si="26"/>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f>I1700*$E1701/$E1700*(1-(I$1+I$5+IF(AND(WEEKDAY(A1701)&lt;&gt;1,WEEKDAY(A1701)&lt;&gt;7),IF(A1701&lt;J$2,J$1,J$3),0)))^($A1701-$A1700)</f>
        <v>8359.2648823501495</v>
      </c>
      <c r="K1701">
        <f>ROW()</f>
        <v>1701</v>
      </c>
      <c r="L1701">
        <f t="shared" si="26"/>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f>I1701*$E1702/$E1701*(1-(I$1+I$5+IF(AND(WEEKDAY(A1702)&lt;&gt;1,WEEKDAY(A1702)&lt;&gt;7),IF(A1702&lt;J$2,J$1,J$3),0)))^($A1702-$A1701)</f>
        <v>8227.3638880478666</v>
      </c>
      <c r="K1702">
        <f>ROW()</f>
        <v>1702</v>
      </c>
      <c r="L1702">
        <f t="shared" si="26"/>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I1702*$E1703/$E1702*(1-(I$1+I$5+IF(AND(WEEKDAY(A1703)&lt;&gt;1,WEEKDAY(A1703)&lt;&gt;7),IF(A1703&lt;J$2,J$1,J$3),0)))^($A1703-$A1702)</f>
        <v>7971.6545595833231</v>
      </c>
      <c r="K1703">
        <f>ROW()</f>
        <v>1703</v>
      </c>
      <c r="L1703">
        <f t="shared" si="26"/>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I1703*$E1704/$E1703*(1-(I$1+I$5+IF(AND(WEEKDAY(A1704)&lt;&gt;1,WEEKDAY(A1704)&lt;&gt;7),IF(A1704&lt;J$2,J$1,J$3),0)))^($A1704-$A1703)</f>
        <v>7814.954498368309</v>
      </c>
      <c r="K1704">
        <f>ROW()</f>
        <v>1704</v>
      </c>
      <c r="L1704">
        <f t="shared" si="26"/>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f>I1704*$E1705/$E1704*(1-(I$1+I$5+IF(AND(WEEKDAY(A1705)&lt;&gt;1,WEEKDAY(A1705)&lt;&gt;7),IF(A1705&lt;J$2,J$1,J$3),0)))^($A1705-$A1704)</f>
        <v>7814.7296846087665</v>
      </c>
      <c r="K1705">
        <f>ROW()</f>
        <v>1705</v>
      </c>
      <c r="L1705">
        <f t="shared" si="26"/>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I1705*$E1706/$E1705*(1-(I$1+I$5+IF(AND(WEEKDAY(A1706)&lt;&gt;1,WEEKDAY(A1706)&lt;&gt;7),IF(A1706&lt;J$2,J$1,J$3),0)))^($A1706-$A1705)</f>
        <v>8048.7955719564225</v>
      </c>
      <c r="K1706">
        <f>ROW()</f>
        <v>1706</v>
      </c>
      <c r="L1706">
        <f t="shared" si="26"/>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f>I1706*$E1707/$E1706*(1-(I$1+I$5+IF(AND(WEEKDAY(A1707)&lt;&gt;1,WEEKDAY(A1707)&lt;&gt;7),IF(A1707&lt;J$2,J$1,J$3),0)))^($A1707-$A1706)</f>
        <v>8270.9873376701744</v>
      </c>
      <c r="K1707">
        <f>ROW()</f>
        <v>1707</v>
      </c>
      <c r="L1707">
        <f t="shared" si="26"/>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f>I1707*$E1708/$E1707*(1-(I$1+I$5+IF(AND(WEEKDAY(A1708)&lt;&gt;1,WEEKDAY(A1708)&lt;&gt;7),IF(A1708&lt;J$2,J$1,J$3),0)))^($A1708-$A1707)</f>
        <v>8314.10231463542</v>
      </c>
      <c r="K1708">
        <f>ROW()</f>
        <v>1708</v>
      </c>
      <c r="L1708">
        <f t="shared" si="26"/>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f>I1708*$E1709/$E1708*(1-(I$1+I$5+IF(AND(WEEKDAY(A1709)&lt;&gt;1,WEEKDAY(A1709)&lt;&gt;7),IF(A1709&lt;J$2,J$1,J$3),0)))^($A1709-$A1708)</f>
        <v>8216.3928148630675</v>
      </c>
      <c r="K1709">
        <f>ROW()</f>
        <v>1709</v>
      </c>
      <c r="L1709">
        <f t="shared" si="26"/>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f>I1709*$E1710/$E1709*(1-(I$1+I$5+IF(AND(WEEKDAY(A1710)&lt;&gt;1,WEEKDAY(A1710)&lt;&gt;7),IF(A1710&lt;J$2,J$1,J$3),0)))^($A1710-$A1709)</f>
        <v>8156.6028153705711</v>
      </c>
      <c r="K1710">
        <f>ROW()</f>
        <v>1710</v>
      </c>
      <c r="L1710">
        <f t="shared" si="26"/>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f>I1710*$E1711/$E1710*(1-(I$1+I$5+IF(AND(WEEKDAY(A1711)&lt;&gt;1,WEEKDAY(A1711)&lt;&gt;7),IF(A1711&lt;J$2,J$1,J$3),0)))^($A1711-$A1710)</f>
        <v>8037.7784165559669</v>
      </c>
      <c r="K1711">
        <f>ROW()</f>
        <v>1711</v>
      </c>
      <c r="L1711">
        <f t="shared" si="26"/>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f>I1711*$E1712/$E1711*(1-(I$1+I$5+IF(AND(WEEKDAY(A1712)&lt;&gt;1,WEEKDAY(A1712)&lt;&gt;7),IF(A1712&lt;J$2,J$1,J$3),0)))^($A1712-$A1711)</f>
        <v>7902.7352118789531</v>
      </c>
      <c r="J1712" t="e">
        <f>VLOOKUP(A1712,'VIXY-IV'!A$1:E$2000,4,0)</f>
        <v>#N/A</v>
      </c>
      <c r="K1712">
        <f>ROW()</f>
        <v>1712</v>
      </c>
      <c r="L1712">
        <f t="shared" si="26"/>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f>I1712*$E1713/$E1712*(1-(I$1+I$5+IF(AND(WEEKDAY(A1713)&lt;&gt;1,WEEKDAY(A1713)&lt;&gt;7),IF(A1713&lt;J$2,J$1,J$3),0)))^($A1713-$A1712)</f>
        <v>7850.3719614392594</v>
      </c>
      <c r="J1713" t="e">
        <f>VLOOKUP(A1713,'VIXY-IV'!A$1:E$2000,4,0)</f>
        <v>#N/A</v>
      </c>
      <c r="K1713">
        <f>ROW()</f>
        <v>1713</v>
      </c>
      <c r="L1713">
        <f t="shared" si="26"/>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f>I1713*$E1714/$E1713*(1-(I$1+I$5+IF(AND(WEEKDAY(A1714)&lt;&gt;1,WEEKDAY(A1714)&lt;&gt;7),IF(A1714&lt;J$2,J$1,J$3),0)))^($A1714-$A1713)</f>
        <v>7704.4131960772884</v>
      </c>
      <c r="J1714" t="e">
        <f>VLOOKUP(A1714,'VIXY-IV'!A$1:E$2000,4,0)</f>
        <v>#N/A</v>
      </c>
      <c r="K1714">
        <f>ROW()</f>
        <v>1714</v>
      </c>
      <c r="L1714">
        <f t="shared" si="26"/>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I1714*$E1715/$E1714*(1-(I$1+I$5+IF(AND(WEEKDAY(A1715)&lt;&gt;1,WEEKDAY(A1715)&lt;&gt;7),IF(A1715&lt;J$2,J$1,J$3),0)))^($A1715-$A1714)</f>
        <v>7684.8839516464732</v>
      </c>
      <c r="J1715" t="e">
        <f>VLOOKUP(A1715,'VIXY-IV'!A$1:E$2000,4,0)</f>
        <v>#N/A</v>
      </c>
      <c r="K1715">
        <f>ROW()</f>
        <v>1715</v>
      </c>
      <c r="L1715">
        <f t="shared" si="26"/>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f>I1715*$E1716/$E1715*(1-(I$1+I$5+IF(AND(WEEKDAY(A1716)&lt;&gt;1,WEEKDAY(A1716)&lt;&gt;7),IF(A1716&lt;J$2,J$1,J$3),0)))^($A1716-$A1715)</f>
        <v>7715.5789811946297</v>
      </c>
      <c r="J1716" t="e">
        <f>VLOOKUP(A1716,'VIXY-IV'!A$1:E$2000,4,0)</f>
        <v>#N/A</v>
      </c>
      <c r="K1716">
        <f>ROW()</f>
        <v>1716</v>
      </c>
      <c r="L1716">
        <f t="shared" si="26"/>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f>I1716*$E1717/$E1716*(1-(I$1+I$5+IF(AND(WEEKDAY(A1717)&lt;&gt;1,WEEKDAY(A1717)&lt;&gt;7),IF(A1717&lt;J$2,J$1,J$3),0)))^($A1717-$A1716)</f>
        <v>7708.5567709962852</v>
      </c>
      <c r="J1717" t="e">
        <f>VLOOKUP(A1717,'VIXY-IV'!A$1:E$2000,4,0)</f>
        <v>#N/A</v>
      </c>
      <c r="K1717">
        <f>ROW()</f>
        <v>1717</v>
      </c>
      <c r="L1717">
        <f t="shared" si="26"/>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f>I1717*$E1718/$E1717*(1-(I$1+I$5+IF(AND(WEEKDAY(A1718)&lt;&gt;1,WEEKDAY(A1718)&lt;&gt;7),IF(A1718&lt;J$2,J$1,J$3),0)))^($A1718-$A1717)</f>
        <v>7470.5098639778662</v>
      </c>
      <c r="J1718" t="e">
        <f>VLOOKUP(A1718,'VIXY-IV'!A$1:E$2000,4,0)</f>
        <v>#N/A</v>
      </c>
      <c r="K1718">
        <f>ROW()</f>
        <v>1718</v>
      </c>
      <c r="L1718">
        <f t="shared" si="26"/>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f>I1718*$E1719/$E1718*(1-(I$1+I$5+IF(AND(WEEKDAY(A1719)&lt;&gt;1,WEEKDAY(A1719)&lt;&gt;7),IF(A1719&lt;J$2,J$1,J$3),0)))^($A1719-$A1718)</f>
        <v>7112.8763639513591</v>
      </c>
      <c r="J1719" t="e">
        <f>VLOOKUP(A1719,'VIXY-IV'!A$1:E$2000,4,0)</f>
        <v>#N/A</v>
      </c>
      <c r="K1719">
        <f>ROW()</f>
        <v>1719</v>
      </c>
      <c r="L1719">
        <f t="shared" si="26"/>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f>I1719*$E1720/$E1719*(1-(I$1+I$5+IF(AND(WEEKDAY(A1720)&lt;&gt;1,WEEKDAY(A1720)&lt;&gt;7),IF(A1720&lt;J$2,J$1,J$3),0)))^($A1720-$A1719)</f>
        <v>7062.864833783372</v>
      </c>
      <c r="J1720" t="e">
        <f>VLOOKUP(A1720,'VIXY-IV'!A$1:E$2000,4,0)</f>
        <v>#N/A</v>
      </c>
      <c r="K1720">
        <f>ROW()</f>
        <v>1720</v>
      </c>
      <c r="L1720">
        <f t="shared" si="26"/>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f>I1720*$E1721/$E1720*(1-(I$1+I$5+IF(AND(WEEKDAY(A1721)&lt;&gt;1,WEEKDAY(A1721)&lt;&gt;7),IF(A1721&lt;J$2,J$1,J$3),0)))^($A1721-$A1720)</f>
        <v>6737.0417887060703</v>
      </c>
      <c r="J1721" t="e">
        <f>VLOOKUP(A1721,'VIXY-IV'!A$1:E$2000,4,0)</f>
        <v>#N/A</v>
      </c>
      <c r="K1721">
        <f>ROW()</f>
        <v>1721</v>
      </c>
      <c r="L1721">
        <f t="shared" si="26"/>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f>I1721*$E1722/$E1721*(1-(I$1+I$5+IF(AND(WEEKDAY(A1722)&lt;&gt;1,WEEKDAY(A1722)&lt;&gt;7),IF(A1722&lt;J$2,J$1,J$3),0)))^($A1722-$A1721)</f>
        <v>6537.687737039435</v>
      </c>
      <c r="J1722" t="e">
        <f>VLOOKUP(A1722,'VIXY-IV'!A$1:E$2000,4,0)</f>
        <v>#N/A</v>
      </c>
      <c r="K1722">
        <f>ROW()</f>
        <v>1722</v>
      </c>
      <c r="L1722">
        <f t="shared" si="26"/>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f>I1722*$E1723/$E1722*(1-(I$1+I$5+IF(AND(WEEKDAY(A1723)&lt;&gt;1,WEEKDAY(A1723)&lt;&gt;7),IF(A1723&lt;J$2,J$1,J$3),0)))^($A1723-$A1722)</f>
        <v>6867.12412884478</v>
      </c>
      <c r="J1723" t="e">
        <f>VLOOKUP(A1723,'VIXY-IV'!A$1:E$2000,4,0)</f>
        <v>#N/A</v>
      </c>
      <c r="K1723">
        <f>ROW()</f>
        <v>1723</v>
      </c>
      <c r="L1723">
        <f t="shared" si="26"/>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I1723*$E1724/$E1723*(1-(I$1+I$5+IF(AND(WEEKDAY(A1724)&lt;&gt;1,WEEKDAY(A1724)&lt;&gt;7),IF(A1724&lt;J$2,J$1,J$3),0)))^($A1724-$A1723)</f>
        <v>6831.4214973303142</v>
      </c>
      <c r="J1724" t="e">
        <f>VLOOKUP(A1724,'VIXY-IV'!A$1:E$2000,4,0)</f>
        <v>#N/A</v>
      </c>
      <c r="K1724">
        <f>ROW()</f>
        <v>1724</v>
      </c>
      <c r="L1724">
        <f t="shared" si="26"/>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I1724*$E1725/$E1724*(1-(I$1+I$5+IF(AND(WEEKDAY(A1725)&lt;&gt;1,WEEKDAY(A1725)&lt;&gt;7),IF(A1725&lt;J$2,J$1,J$3),0)))^($A1725-$A1724)</f>
        <v>6901.8197151530549</v>
      </c>
      <c r="J1725" t="e">
        <f>VLOOKUP(A1725,'VIXY-IV'!A$1:E$2000,4,0)</f>
        <v>#N/A</v>
      </c>
      <c r="K1725">
        <f>ROW()</f>
        <v>1725</v>
      </c>
      <c r="L1725">
        <f t="shared" si="26"/>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I1725*$E1726/$E1725*(1-(I$1+I$5+IF(AND(WEEKDAY(A1726)&lt;&gt;1,WEEKDAY(A1726)&lt;&gt;7),IF(A1726&lt;J$2,J$1,J$3),0)))^($A1726-$A1725)</f>
        <v>6739.2434076348236</v>
      </c>
      <c r="J1726" t="e">
        <f>VLOOKUP(A1726,'VIXY-IV'!A$1:E$2000,4,0)</f>
        <v>#N/A</v>
      </c>
      <c r="K1726">
        <f>ROW()</f>
        <v>1726</v>
      </c>
      <c r="L1726">
        <f t="shared" si="26"/>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f>I1726*$E1727/$E1726*(1-(I$1+I$5+IF(AND(WEEKDAY(A1727)&lt;&gt;1,WEEKDAY(A1727)&lt;&gt;7),IF(A1727&lt;J$2,J$1,J$3),0)))^($A1727-$A1726)</f>
        <v>6667.4709083618027</v>
      </c>
      <c r="J1727" t="e">
        <f>VLOOKUP(A1727,'VIXY-IV'!A$1:E$2000,4,0)</f>
        <v>#N/A</v>
      </c>
      <c r="K1727">
        <f>ROW()</f>
        <v>1727</v>
      </c>
      <c r="L1727">
        <f t="shared" si="26"/>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f>I1727*$E1728/$E1727*(1-(I$1+I$5+IF(AND(WEEKDAY(A1728)&lt;&gt;1,WEEKDAY(A1728)&lt;&gt;7),IF(A1728&lt;J$2,J$1,J$3),0)))^($A1728-$A1727)</f>
        <v>6440.4388843150055</v>
      </c>
      <c r="J1728" t="e">
        <f>VLOOKUP(A1728,'VIXY-IV'!A$1:E$2000,4,0)</f>
        <v>#N/A</v>
      </c>
      <c r="K1728">
        <f>ROW()</f>
        <v>1728</v>
      </c>
      <c r="L1728">
        <f t="shared" si="26"/>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f>I1728*$E1729/$E1728*(1-(I$1+I$5+IF(AND(WEEKDAY(A1729)&lt;&gt;1,WEEKDAY(A1729)&lt;&gt;7),IF(A1729&lt;J$2,J$1,J$3),0)))^($A1729-$A1728)</f>
        <v>6328.8472509829035</v>
      </c>
      <c r="J1729" t="e">
        <f>VLOOKUP(A1729,'VIXY-IV'!A$1:E$2000,4,0)</f>
        <v>#N/A</v>
      </c>
      <c r="K1729">
        <f>ROW()</f>
        <v>1729</v>
      </c>
      <c r="L1729">
        <f t="shared" si="26"/>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f>I1729*$E1730/$E1729*(1-(I$1+I$5+IF(AND(WEEKDAY(A1730)&lt;&gt;1,WEEKDAY(A1730)&lt;&gt;7),IF(A1730&lt;J$2,J$1,J$3),0)))^($A1730-$A1729)</f>
        <v>6973.7501557850164</v>
      </c>
      <c r="J1730" t="e">
        <f>VLOOKUP(A1730,'VIXY-IV'!A$1:E$2000,4,0)</f>
        <v>#N/A</v>
      </c>
      <c r="K1730">
        <f>ROW()</f>
        <v>1730</v>
      </c>
      <c r="L1730">
        <f t="shared" si="26"/>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f>I1730*$E1731/$E1730*(1-(I$1+I$5+IF(AND(WEEKDAY(A1731)&lt;&gt;1,WEEKDAY(A1731)&lt;&gt;7),IF(A1731&lt;J$2,J$1,J$3),0)))^($A1731-$A1730)</f>
        <v>6882.0403612185637</v>
      </c>
      <c r="J1731" t="e">
        <f>VLOOKUP(A1731,'VIXY-IV'!A$1:E$2000,4,0)</f>
        <v>#N/A</v>
      </c>
      <c r="K1731">
        <f>ROW()</f>
        <v>1731</v>
      </c>
      <c r="L1731">
        <f t="shared" si="26"/>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f>I1731*$E1732/$E1731*(1-(I$1+I$5+IF(AND(WEEKDAY(A1732)&lt;&gt;1,WEEKDAY(A1732)&lt;&gt;7),IF(A1732&lt;J$2,J$1,J$3),0)))^($A1732-$A1731)</f>
        <v>6527.4040938734297</v>
      </c>
      <c r="J1732" t="e">
        <f>VLOOKUP(A1732,'VIXY-IV'!A$1:E$2000,4,0)</f>
        <v>#N/A</v>
      </c>
      <c r="K1732">
        <f>ROW()</f>
        <v>1732</v>
      </c>
      <c r="L1732">
        <f t="shared" si="26"/>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f>I1732*$E1733/$E1732*(1-(I$1+I$5+IF(AND(WEEKDAY(A1733)&lt;&gt;1,WEEKDAY(A1733)&lt;&gt;7),IF(A1733&lt;J$2,J$1,J$3),0)))^($A1733-$A1732)</f>
        <v>6535.9062630257167</v>
      </c>
      <c r="J1733" t="e">
        <f>VLOOKUP(A1733,'VIXY-IV'!A$1:E$2000,4,0)</f>
        <v>#N/A</v>
      </c>
      <c r="K1733">
        <f>ROW()</f>
        <v>1733</v>
      </c>
      <c r="L1733">
        <f t="shared" si="26"/>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I1733*$E1734/$E1733*(1-(I$1+I$5+IF(AND(WEEKDAY(A1734)&lt;&gt;1,WEEKDAY(A1734)&lt;&gt;7),IF(A1734&lt;J$2,J$1,J$3),0)))^($A1734-$A1733)</f>
        <v>6443.095080886721</v>
      </c>
      <c r="J1734" t="e">
        <f>VLOOKUP(A1734,'VIXY-IV'!A$1:E$2000,4,0)</f>
        <v>#N/A</v>
      </c>
      <c r="K1734">
        <f>ROW()</f>
        <v>1734</v>
      </c>
      <c r="L1734">
        <f t="shared" si="26"/>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f>I1734*$E1735/$E1734*(1-(I$1+I$5+IF(AND(WEEKDAY(A1735)&lt;&gt;1,WEEKDAY(A1735)&lt;&gt;7),IF(A1735&lt;J$2,J$1,J$3),0)))^($A1735-$A1734)</f>
        <v>6277.4443032400104</v>
      </c>
      <c r="J1735" t="e">
        <f>VLOOKUP(A1735,'VIXY-IV'!A$1:E$2000,4,0)</f>
        <v>#N/A</v>
      </c>
      <c r="K1735">
        <f>ROW()</f>
        <v>1735</v>
      </c>
      <c r="L1735">
        <f t="shared" ref="L1735:L1798" si="27">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f>I1735*$E1736/$E1735*(1-(I$1+I$5+IF(AND(WEEKDAY(A1736)&lt;&gt;1,WEEKDAY(A1736)&lt;&gt;7),IF(A1736&lt;J$2,J$1,J$3),0)))^($A1736-$A1735)</f>
        <v>6151.6366273963931</v>
      </c>
      <c r="J1736" t="e">
        <f>VLOOKUP(A1736,'VIXY-IV'!A$1:E$2000,4,0)</f>
        <v>#N/A</v>
      </c>
      <c r="K1736">
        <f>ROW()</f>
        <v>1736</v>
      </c>
      <c r="L1736">
        <f t="shared" si="27"/>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f>I1736*$E1737/$E1736*(1-(I$1+I$5+IF(AND(WEEKDAY(A1737)&lt;&gt;1,WEEKDAY(A1737)&lt;&gt;7),IF(A1737&lt;J$2,J$1,J$3),0)))^($A1737-$A1736)</f>
        <v>6081.4031803592579</v>
      </c>
      <c r="J1737" t="e">
        <f>VLOOKUP(A1737,'VIXY-IV'!A$1:E$2000,4,0)</f>
        <v>#N/A</v>
      </c>
      <c r="K1737">
        <f>ROW()</f>
        <v>1737</v>
      </c>
      <c r="L1737">
        <f t="shared" si="27"/>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f>I1737*$E1738/$E1737*(1-(I$1+I$5+IF(AND(WEEKDAY(A1738)&lt;&gt;1,WEEKDAY(A1738)&lt;&gt;7),IF(A1738&lt;J$2,J$1,J$3),0)))^($A1738-$A1737)</f>
        <v>6093.9949231991586</v>
      </c>
      <c r="J1738" t="e">
        <f>VLOOKUP(A1738,'VIXY-IV'!A$1:E$2000,4,0)</f>
        <v>#N/A</v>
      </c>
      <c r="K1738">
        <f>ROW()</f>
        <v>1738</v>
      </c>
      <c r="L1738">
        <f t="shared" si="27"/>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f>I1738*$E1739/$E1738*(1-(I$1+I$5+IF(AND(WEEKDAY(A1739)&lt;&gt;1,WEEKDAY(A1739)&lt;&gt;7),IF(A1739&lt;J$2,J$1,J$3),0)))^($A1739-$A1738)</f>
        <v>6110.776453072579</v>
      </c>
      <c r="J1739" t="e">
        <f>VLOOKUP(A1739,'VIXY-IV'!A$1:E$2000,4,0)</f>
        <v>#N/A</v>
      </c>
      <c r="K1739">
        <f>ROW()</f>
        <v>1739</v>
      </c>
      <c r="L1739">
        <f t="shared" si="27"/>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f>I1739*$E1740/$E1739*(1-(I$1+I$5+IF(AND(WEEKDAY(A1740)&lt;&gt;1,WEEKDAY(A1740)&lt;&gt;7),IF(A1740&lt;J$2,J$1,J$3),0)))^($A1740-$A1739)</f>
        <v>6023.6174863489268</v>
      </c>
      <c r="J1740" t="e">
        <f>VLOOKUP(A1740,'VIXY-IV'!A$1:E$2000,4,0)</f>
        <v>#N/A</v>
      </c>
      <c r="K1740">
        <f>ROW()</f>
        <v>1740</v>
      </c>
      <c r="L1740">
        <f t="shared" si="27"/>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I1740*$E1741/$E1740*(1-(I$1+I$5+IF(AND(WEEKDAY(A1741)&lt;&gt;1,WEEKDAY(A1741)&lt;&gt;7),IF(A1741&lt;J$2,J$1,J$3),0)))^($A1741-$A1740)</f>
        <v>5957.5029622333432</v>
      </c>
      <c r="J1741" t="e">
        <f>VLOOKUP(A1741,'VIXY-IV'!A$1:E$2000,4,0)</f>
        <v>#N/A</v>
      </c>
      <c r="K1741">
        <f>ROW()</f>
        <v>1741</v>
      </c>
      <c r="L1741">
        <f t="shared" si="27"/>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f>I1741*$E1742/$E1741*(1-(I$1+I$5+IF(AND(WEEKDAY(A1742)&lt;&gt;1,WEEKDAY(A1742)&lt;&gt;7),IF(A1742&lt;J$2,J$1,J$3),0)))^($A1742-$A1741)</f>
        <v>6025.1786793263227</v>
      </c>
      <c r="J1742" t="e">
        <f>VLOOKUP(A1742,'VIXY-IV'!A$1:E$2000,4,0)</f>
        <v>#N/A</v>
      </c>
      <c r="K1742">
        <f>ROW()</f>
        <v>1742</v>
      </c>
      <c r="L1742">
        <f t="shared" si="27"/>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f>I1742*$E1743/$E1742*(1-(I$1+I$5+IF(AND(WEEKDAY(A1743)&lt;&gt;1,WEEKDAY(A1743)&lt;&gt;7),IF(A1743&lt;J$2,J$1,J$3),0)))^($A1743-$A1742)</f>
        <v>6108.453051947783</v>
      </c>
      <c r="J1743" t="e">
        <f>VLOOKUP(A1743,'VIXY-IV'!A$1:E$2000,4,0)</f>
        <v>#N/A</v>
      </c>
      <c r="K1743">
        <f>ROW()</f>
        <v>1743</v>
      </c>
      <c r="L1743">
        <f t="shared" si="27"/>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f>I1743*$E1744/$E1743*(1-(I$1+I$5+IF(AND(WEEKDAY(A1744)&lt;&gt;1,WEEKDAY(A1744)&lt;&gt;7),IF(A1744&lt;J$2,J$1,J$3),0)))^($A1744-$A1743)</f>
        <v>6160.8193662004624</v>
      </c>
      <c r="J1744" t="e">
        <f>VLOOKUP(A1744,'VIXY-IV'!A$1:E$2000,4,0)</f>
        <v>#N/A</v>
      </c>
      <c r="K1744">
        <f>ROW()</f>
        <v>1744</v>
      </c>
      <c r="L1744">
        <f t="shared" si="27"/>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f>I1744*$E1745/$E1744*(1-(I$1+I$5+IF(AND(WEEKDAY(A1745)&lt;&gt;1,WEEKDAY(A1745)&lt;&gt;7),IF(A1745&lt;J$2,J$1,J$3),0)))^($A1745-$A1744)</f>
        <v>6210.3856938719109</v>
      </c>
      <c r="J1745" t="e">
        <f>VLOOKUP(A1745,'VIXY-IV'!A$1:E$2000,4,0)</f>
        <v>#N/A</v>
      </c>
      <c r="K1745">
        <f>ROW()</f>
        <v>1745</v>
      </c>
      <c r="L1745">
        <f t="shared" si="27"/>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f>I1745*$E1746/$E1745*(1-(I$1+I$5+IF(AND(WEEKDAY(A1746)&lt;&gt;1,WEEKDAY(A1746)&lt;&gt;7),IF(A1746&lt;J$2,J$1,J$3),0)))^($A1746-$A1745)</f>
        <v>7013.2763644652723</v>
      </c>
      <c r="J1746" t="e">
        <f>VLOOKUP(A1746,'VIXY-IV'!A$1:E$2000,4,0)</f>
        <v>#N/A</v>
      </c>
      <c r="K1746">
        <f>ROW()</f>
        <v>1746</v>
      </c>
      <c r="L1746">
        <f t="shared" si="27"/>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f>I1746*$E1747/$E1746*(1-(I$1+I$5+IF(AND(WEEKDAY(A1747)&lt;&gt;1,WEEKDAY(A1747)&lt;&gt;7),IF(A1747&lt;J$2,J$1,J$3),0)))^($A1747-$A1746)</f>
        <v>7365.7723737470387</v>
      </c>
      <c r="J1747" t="e">
        <f>VLOOKUP(A1747,'VIXY-IV'!A$1:E$2000,4,0)</f>
        <v>#N/A</v>
      </c>
      <c r="K1747">
        <f>ROW()</f>
        <v>1747</v>
      </c>
      <c r="L1747">
        <f t="shared" si="27"/>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f>I1747*$E1748/$E1747*(1-(I$1+I$5+IF(AND(WEEKDAY(A1748)&lt;&gt;1,WEEKDAY(A1748)&lt;&gt;7),IF(A1748&lt;J$2,J$1,J$3),0)))^($A1748-$A1747)</f>
        <v>7250.9753552364655</v>
      </c>
      <c r="J1748" t="e">
        <f>VLOOKUP(A1748,'VIXY-IV'!A$1:E$2000,4,0)</f>
        <v>#N/A</v>
      </c>
      <c r="K1748">
        <f>ROW()</f>
        <v>1748</v>
      </c>
      <c r="L1748">
        <f t="shared" si="27"/>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f>I1748*$E1749/$E1748*(1-(I$1+I$5+IF(AND(WEEKDAY(A1749)&lt;&gt;1,WEEKDAY(A1749)&lt;&gt;7),IF(A1749&lt;J$2,J$1,J$3),0)))^($A1749-$A1748)</f>
        <v>6742.7000046353623</v>
      </c>
      <c r="J1749" t="e">
        <f>VLOOKUP(A1749,'VIXY-IV'!A$1:E$2000,4,0)</f>
        <v>#N/A</v>
      </c>
      <c r="K1749">
        <f>ROW()</f>
        <v>1749</v>
      </c>
      <c r="L1749">
        <f t="shared" si="27"/>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f>I1749*$E1750/$E1749*(1-(I$1+I$5+IF(AND(WEEKDAY(A1750)&lt;&gt;1,WEEKDAY(A1750)&lt;&gt;7),IF(A1750&lt;J$2,J$1,J$3),0)))^($A1750-$A1749)</f>
        <v>6442.0672855579996</v>
      </c>
      <c r="J1750" t="e">
        <f>VLOOKUP(A1750,'VIXY-IV'!A$1:E$2000,4,0)</f>
        <v>#N/A</v>
      </c>
      <c r="K1750">
        <f>ROW()</f>
        <v>1750</v>
      </c>
      <c r="L1750">
        <f t="shared" si="27"/>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f>I1750*$E1751/$E1750*(1-(I$1+I$5+IF(AND(WEEKDAY(A1751)&lt;&gt;1,WEEKDAY(A1751)&lt;&gt;7),IF(A1751&lt;J$2,J$1,J$3),0)))^($A1751-$A1750)</f>
        <v>7014.341766383408</v>
      </c>
      <c r="J1751" t="e">
        <f>VLOOKUP(A1751,'VIXY-IV'!A$1:E$2000,4,0)</f>
        <v>#N/A</v>
      </c>
      <c r="K1751">
        <f>ROW()</f>
        <v>1751</v>
      </c>
      <c r="L1751">
        <f t="shared" si="27"/>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f>I1751*$E1752/$E1751*(1-(I$1+I$5+IF(AND(WEEKDAY(A1752)&lt;&gt;1,WEEKDAY(A1752)&lt;&gt;7),IF(A1752&lt;J$2,J$1,J$3),0)))^($A1752-$A1751)</f>
        <v>6981.4196669245439</v>
      </c>
      <c r="J1752" t="e">
        <f>VLOOKUP(A1752,'VIXY-IV'!A$1:E$2000,4,0)</f>
        <v>#N/A</v>
      </c>
      <c r="K1752">
        <f>ROW()</f>
        <v>1752</v>
      </c>
      <c r="L1752">
        <f t="shared" si="27"/>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I1752*$E1753/$E1752*(1-(I$1+I$5+IF(AND(WEEKDAY(A1753)&lt;&gt;1,WEEKDAY(A1753)&lt;&gt;7),IF(A1753&lt;J$2,J$1,J$3),0)))^($A1753-$A1752)</f>
        <v>6609.7150053866308</v>
      </c>
      <c r="J1753" t="e">
        <f>VLOOKUP(A1753,'VIXY-IV'!A$1:E$2000,4,0)</f>
        <v>#N/A</v>
      </c>
      <c r="K1753">
        <f>ROW()</f>
        <v>1753</v>
      </c>
      <c r="L1753">
        <f t="shared" si="27"/>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f>I1753*$E1754/$E1753*(1-(I$1+I$5+IF(AND(WEEKDAY(A1754)&lt;&gt;1,WEEKDAY(A1754)&lt;&gt;7),IF(A1754&lt;J$2,J$1,J$3),0)))^($A1754-$A1753)</f>
        <v>6742.4689399658846</v>
      </c>
      <c r="J1754" t="e">
        <f>VLOOKUP(A1754,'VIXY-IV'!A$1:E$2000,4,0)</f>
        <v>#N/A</v>
      </c>
      <c r="K1754">
        <f>ROW()</f>
        <v>1754</v>
      </c>
      <c r="L1754">
        <f t="shared" si="27"/>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f>I1754*$E1755/$E1754*(1-(I$1+I$5+IF(AND(WEEKDAY(A1755)&lt;&gt;1,WEEKDAY(A1755)&lt;&gt;7),IF(A1755&lt;J$2,J$1,J$3),0)))^($A1755-$A1754)</f>
        <v>6995.0364239625178</v>
      </c>
      <c r="J1755" t="e">
        <f>VLOOKUP(A1755,'VIXY-IV'!A$1:E$2000,4,0)</f>
        <v>#N/A</v>
      </c>
      <c r="K1755">
        <f>ROW()</f>
        <v>1755</v>
      </c>
      <c r="L1755">
        <f t="shared" si="27"/>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f>I1755*$E1756/$E1755*(1-(I$1+I$5+IF(AND(WEEKDAY(A1756)&lt;&gt;1,WEEKDAY(A1756)&lt;&gt;7),IF(A1756&lt;J$2,J$1,J$3),0)))^($A1756-$A1755)</f>
        <v>6844.5907019317247</v>
      </c>
      <c r="J1756" t="e">
        <f>VLOOKUP(A1756,'VIXY-IV'!A$1:E$2000,4,0)</f>
        <v>#N/A</v>
      </c>
      <c r="K1756">
        <f>ROW()</f>
        <v>1756</v>
      </c>
      <c r="L1756">
        <f t="shared" si="27"/>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f>I1756*$E1757/$E1756*(1-(I$1+I$5+IF(AND(WEEKDAY(A1757)&lt;&gt;1,WEEKDAY(A1757)&lt;&gt;7),IF(A1757&lt;J$2,J$1,J$3),0)))^($A1757-$A1756)</f>
        <v>6990.8713365319045</v>
      </c>
      <c r="J1757" t="e">
        <f>VLOOKUP(A1757,'VIXY-IV'!A$1:E$2000,4,0)</f>
        <v>#N/A</v>
      </c>
      <c r="K1757">
        <f>ROW()</f>
        <v>1757</v>
      </c>
      <c r="L1757">
        <f t="shared" si="27"/>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f>I1757*$E1758/$E1757*(1-(I$1+I$5+IF(AND(WEEKDAY(A1758)&lt;&gt;1,WEEKDAY(A1758)&lt;&gt;7),IF(A1758&lt;J$2,J$1,J$3),0)))^($A1758-$A1757)</f>
        <v>7301.7808113004839</v>
      </c>
      <c r="J1758" t="e">
        <f>VLOOKUP(A1758,'VIXY-IV'!A$1:E$2000,4,0)</f>
        <v>#N/A</v>
      </c>
      <c r="K1758">
        <f>ROW()</f>
        <v>1758</v>
      </c>
      <c r="L1758">
        <f t="shared" si="27"/>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f>I1758*$E1759/$E1758*(1-(I$1+I$5+IF(AND(WEEKDAY(A1759)&lt;&gt;1,WEEKDAY(A1759)&lt;&gt;7),IF(A1759&lt;J$2,J$1,J$3),0)))^($A1759-$A1758)</f>
        <v>7076.5566591336492</v>
      </c>
      <c r="J1759" t="e">
        <f>VLOOKUP(A1759,'VIXY-IV'!A$1:E$2000,4,0)</f>
        <v>#N/A</v>
      </c>
      <c r="K1759">
        <f>ROW()</f>
        <v>1759</v>
      </c>
      <c r="L1759">
        <f t="shared" si="27"/>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f>I1759*$E1760/$E1759*(1-(I$1+I$5+IF(AND(WEEKDAY(A1760)&lt;&gt;1,WEEKDAY(A1760)&lt;&gt;7),IF(A1760&lt;J$2,J$1,J$3),0)))^($A1760-$A1759)</f>
        <v>7161.5484291232233</v>
      </c>
      <c r="J1760" t="e">
        <f>VLOOKUP(A1760,'VIXY-IV'!A$1:E$2000,4,0)</f>
        <v>#N/A</v>
      </c>
      <c r="K1760">
        <f>ROW()</f>
        <v>1760</v>
      </c>
      <c r="L1760">
        <f t="shared" si="27"/>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f>I1760*$E1761/$E1760*(1-(I$1+I$5+IF(AND(WEEKDAY(A1761)&lt;&gt;1,WEEKDAY(A1761)&lt;&gt;7),IF(A1761&lt;J$2,J$1,J$3),0)))^($A1761-$A1760)</f>
        <v>7560.7914189873636</v>
      </c>
      <c r="J1761" t="e">
        <f>VLOOKUP(A1761,'VIXY-IV'!A$1:E$2000,4,0)</f>
        <v>#N/A</v>
      </c>
      <c r="K1761">
        <f>ROW()</f>
        <v>1761</v>
      </c>
      <c r="L1761">
        <f t="shared" si="27"/>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f>I1761*$E1762/$E1761*(1-(I$1+I$5+IF(AND(WEEKDAY(A1762)&lt;&gt;1,WEEKDAY(A1762)&lt;&gt;7),IF(A1762&lt;J$2,J$1,J$3),0)))^($A1762-$A1761)</f>
        <v>8028.0731845085884</v>
      </c>
      <c r="J1762" t="e">
        <f>VLOOKUP(A1762,'VIXY-IV'!A$1:E$2000,4,0)</f>
        <v>#N/A</v>
      </c>
      <c r="K1762">
        <f>ROW()</f>
        <v>1762</v>
      </c>
      <c r="L1762">
        <f t="shared" si="27"/>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f>I1762*$E1763/$E1762*(1-(I$1+I$5+IF(AND(WEEKDAY(A1763)&lt;&gt;1,WEEKDAY(A1763)&lt;&gt;7),IF(A1763&lt;J$2,J$1,J$3),0)))^($A1763-$A1762)</f>
        <v>7786.1394653791012</v>
      </c>
      <c r="J1763" t="e">
        <f>VLOOKUP(A1763,'VIXY-IV'!A$1:E$2000,4,0)</f>
        <v>#N/A</v>
      </c>
      <c r="K1763">
        <f>ROW()</f>
        <v>1763</v>
      </c>
      <c r="L1763">
        <f t="shared" si="27"/>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f>I1763*$E1764/$E1763*(1-(I$1+I$5+IF(AND(WEEKDAY(A1764)&lt;&gt;1,WEEKDAY(A1764)&lt;&gt;7),IF(A1764&lt;J$2,J$1,J$3),0)))^($A1764-$A1763)</f>
        <v>7529.497280474201</v>
      </c>
      <c r="J1764" t="e">
        <f>VLOOKUP(A1764,'VIXY-IV'!A$1:E$2000,4,0)</f>
        <v>#N/A</v>
      </c>
      <c r="K1764">
        <f>ROW()</f>
        <v>1764</v>
      </c>
      <c r="L1764">
        <f t="shared" si="27"/>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f>I1764*$E1765/$E1764*(1-(I$1+I$5+IF(AND(WEEKDAY(A1765)&lt;&gt;1,WEEKDAY(A1765)&lt;&gt;7),IF(A1765&lt;J$2,J$1,J$3),0)))^($A1765-$A1764)</f>
        <v>6980.9062728612444</v>
      </c>
      <c r="J1765" t="e">
        <f>VLOOKUP(A1765,'VIXY-IV'!A$1:E$2000,4,0)</f>
        <v>#N/A</v>
      </c>
      <c r="K1765">
        <f>ROW()</f>
        <v>1765</v>
      </c>
      <c r="L1765">
        <f t="shared" si="27"/>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f>I1765*$E1766/$E1765*(1-(I$1+I$5+IF(AND(WEEKDAY(A1766)&lt;&gt;1,WEEKDAY(A1766)&lt;&gt;7),IF(A1766&lt;J$2,J$1,J$3),0)))^($A1766-$A1765)</f>
        <v>6951.1284900654682</v>
      </c>
      <c r="J1766" t="e">
        <f>VLOOKUP(A1766,'VIXY-IV'!A$1:E$2000,4,0)</f>
        <v>#N/A</v>
      </c>
      <c r="K1766">
        <f>ROW()</f>
        <v>1766</v>
      </c>
      <c r="L1766">
        <f t="shared" si="27"/>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f>I1766*$E1767/$E1766*(1-(I$1+I$5+IF(AND(WEEKDAY(A1767)&lt;&gt;1,WEEKDAY(A1767)&lt;&gt;7),IF(A1767&lt;J$2,J$1,J$3),0)))^($A1767-$A1766)</f>
        <v>6652.3436219123951</v>
      </c>
      <c r="J1767" t="e">
        <f>VLOOKUP(A1767,'VIXY-IV'!A$1:E$2000,4,0)</f>
        <v>#N/A</v>
      </c>
      <c r="K1767">
        <f>ROW()</f>
        <v>1767</v>
      </c>
      <c r="L1767">
        <f t="shared" si="27"/>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f>I1767*$E1768/$E1767*(1-(I$1+I$5+IF(AND(WEEKDAY(A1768)&lt;&gt;1,WEEKDAY(A1768)&lt;&gt;7),IF(A1768&lt;J$2,J$1,J$3),0)))^($A1768-$A1767)</f>
        <v>6475.9504318040199</v>
      </c>
      <c r="J1768" t="e">
        <f>VLOOKUP(A1768,'VIXY-IV'!A$1:E$2000,4,0)</f>
        <v>#N/A</v>
      </c>
      <c r="K1768">
        <f>ROW()</f>
        <v>1768</v>
      </c>
      <c r="L1768">
        <f t="shared" si="27"/>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f>I1768*$E1769/$E1768*(1-(I$1+I$5+IF(AND(WEEKDAY(A1769)&lt;&gt;1,WEEKDAY(A1769)&lt;&gt;7),IF(A1769&lt;J$2,J$1,J$3),0)))^($A1769-$A1768)</f>
        <v>6429.7313357246067</v>
      </c>
      <c r="J1769" t="e">
        <f>VLOOKUP(A1769,'VIXY-IV'!A$1:E$2000,4,0)</f>
        <v>#N/A</v>
      </c>
      <c r="K1769">
        <f>ROW()</f>
        <v>1769</v>
      </c>
      <c r="L1769">
        <f t="shared" si="27"/>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f>I1769*$E1770/$E1769*(1-(I$1+I$5+IF(AND(WEEKDAY(A1770)&lt;&gt;1,WEEKDAY(A1770)&lt;&gt;7),IF(A1770&lt;J$2,J$1,J$3),0)))^($A1770-$A1769)</f>
        <v>6599.4224128889546</v>
      </c>
      <c r="J1770" t="e">
        <f>VLOOKUP(A1770,'VIXY-IV'!A$1:E$2000,4,0)</f>
        <v>#N/A</v>
      </c>
      <c r="K1770">
        <f>ROW()</f>
        <v>1770</v>
      </c>
      <c r="L1770">
        <f t="shared" si="27"/>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f>I1770*$E1771/$E1770*(1-(I$1+I$5+IF(AND(WEEKDAY(A1771)&lt;&gt;1,WEEKDAY(A1771)&lt;&gt;7),IF(A1771&lt;J$2,J$1,J$3),0)))^($A1771-$A1770)</f>
        <v>6388.0565585235954</v>
      </c>
      <c r="J1771" t="e">
        <f>VLOOKUP(A1771,'VIXY-IV'!A$1:E$2000,4,0)</f>
        <v>#N/A</v>
      </c>
      <c r="K1771">
        <f>ROW()</f>
        <v>1771</v>
      </c>
      <c r="L1771">
        <f t="shared" si="27"/>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f>I1771*$E1772/$E1771*(1-(I$1+I$5+IF(AND(WEEKDAY(A1772)&lt;&gt;1,WEEKDAY(A1772)&lt;&gt;7),IF(A1772&lt;J$2,J$1,J$3),0)))^($A1772-$A1771)</f>
        <v>6289.5492237123844</v>
      </c>
      <c r="J1772" t="e">
        <f>VLOOKUP(A1772,'VIXY-IV'!A$1:E$2000,4,0)</f>
        <v>#N/A</v>
      </c>
      <c r="K1772">
        <f>ROW()</f>
        <v>1772</v>
      </c>
      <c r="L1772">
        <f t="shared" si="27"/>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I1772*$E1773/$E1772*(1-(I$1+I$5+IF(AND(WEEKDAY(A1773)&lt;&gt;1,WEEKDAY(A1773)&lt;&gt;7),IF(A1773&lt;J$2,J$1,J$3),0)))^($A1773-$A1772)</f>
        <v>6312.1361262565124</v>
      </c>
      <c r="J1773" t="e">
        <f>VLOOKUP(A1773,'VIXY-IV'!A$1:E$2000,4,0)</f>
        <v>#N/A</v>
      </c>
      <c r="K1773">
        <f>ROW()</f>
        <v>1773</v>
      </c>
      <c r="L1773">
        <f t="shared" si="27"/>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f>I1773*$E1774/$E1773*(1-(I$1+I$5+IF(AND(WEEKDAY(A1774)&lt;&gt;1,WEEKDAY(A1774)&lt;&gt;7),IF(A1774&lt;J$2,J$1,J$3),0)))^($A1774-$A1773)</f>
        <v>6233.1328349981895</v>
      </c>
      <c r="J1774" t="e">
        <f>VLOOKUP(A1774,'VIXY-IV'!A$1:E$2000,4,0)</f>
        <v>#N/A</v>
      </c>
      <c r="K1774">
        <f>ROW()</f>
        <v>1774</v>
      </c>
      <c r="L1774">
        <f t="shared" si="27"/>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f>I1774*$E1775/$E1774*(1-(I$1+I$5+IF(AND(WEEKDAY(A1775)&lt;&gt;1,WEEKDAY(A1775)&lt;&gt;7),IF(A1775&lt;J$2,J$1,J$3),0)))^($A1775-$A1774)</f>
        <v>6130.7613953120735</v>
      </c>
      <c r="J1775" t="e">
        <f>VLOOKUP(A1775,'VIXY-IV'!A$1:E$2000,4,0)</f>
        <v>#N/A</v>
      </c>
      <c r="K1775">
        <f>ROW()</f>
        <v>1775</v>
      </c>
      <c r="L1775">
        <f t="shared" si="27"/>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f>I1775*$E1776/$E1775*(1-(I$1+I$5+IF(AND(WEEKDAY(A1776)&lt;&gt;1,WEEKDAY(A1776)&lt;&gt;7),IF(A1776&lt;J$2,J$1,J$3),0)))^($A1776-$A1775)</f>
        <v>6092.3631989214191</v>
      </c>
      <c r="J1776" t="e">
        <f>VLOOKUP(A1776,'VIXY-IV'!A$1:E$2000,4,0)</f>
        <v>#N/A</v>
      </c>
      <c r="K1776">
        <f>ROW()</f>
        <v>1776</v>
      </c>
      <c r="L1776">
        <f t="shared" si="27"/>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I1776*$E1777/$E1776*(1-(I$1+I$5+IF(AND(WEEKDAY(A1777)&lt;&gt;1,WEEKDAY(A1777)&lt;&gt;7),IF(A1777&lt;J$2,J$1,J$3),0)))^($A1777-$A1776)</f>
        <v>6067.2083392470622</v>
      </c>
      <c r="J1777" t="e">
        <f>VLOOKUP(A1777,'VIXY-IV'!A$1:E$2000,4,0)</f>
        <v>#N/A</v>
      </c>
      <c r="K1777">
        <f>ROW()</f>
        <v>1777</v>
      </c>
      <c r="L1777">
        <f t="shared" si="27"/>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I1777*$E1778/$E1777*(1-(I$1+I$5+IF(AND(WEEKDAY(A1778)&lt;&gt;1,WEEKDAY(A1778)&lt;&gt;7),IF(A1778&lt;J$2,J$1,J$3),0)))^($A1778-$A1777)</f>
        <v>6112.4542365240577</v>
      </c>
      <c r="J1778" t="e">
        <f>VLOOKUP(A1778,'VIXY-IV'!A$1:E$2000,4,0)</f>
        <v>#N/A</v>
      </c>
      <c r="K1778">
        <f>ROW()</f>
        <v>1778</v>
      </c>
      <c r="L1778">
        <f t="shared" si="27"/>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f>I1778*$E1779/$E1778*(1-(I$1+I$5+IF(AND(WEEKDAY(A1779)&lt;&gt;1,WEEKDAY(A1779)&lt;&gt;7),IF(A1779&lt;J$2,J$1,J$3),0)))^($A1779-$A1778)</f>
        <v>6200.2764838426629</v>
      </c>
      <c r="J1779" t="e">
        <f>VLOOKUP(A1779,'VIXY-IV'!A$1:E$2000,4,0)</f>
        <v>#N/A</v>
      </c>
      <c r="K1779">
        <f>ROW()</f>
        <v>1779</v>
      </c>
      <c r="L1779">
        <f t="shared" si="27"/>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I1779*$E1780/$E1779*(1-(I$1+I$5+IF(AND(WEEKDAY(A1780)&lt;&gt;1,WEEKDAY(A1780)&lt;&gt;7),IF(A1780&lt;J$2,J$1,J$3),0)))^($A1780-$A1779)</f>
        <v>6133.6984570643135</v>
      </c>
      <c r="J1780" t="e">
        <f>VLOOKUP(A1780,'VIXY-IV'!A$1:E$2000,4,0)</f>
        <v>#N/A</v>
      </c>
      <c r="K1780">
        <f>ROW()</f>
        <v>1780</v>
      </c>
      <c r="L1780">
        <f t="shared" si="27"/>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f>I1780*$E1781/$E1780*(1-(I$1+I$5+IF(AND(WEEKDAY(A1781)&lt;&gt;1,WEEKDAY(A1781)&lt;&gt;7),IF(A1781&lt;J$2,J$1,J$3),0)))^($A1781-$A1780)</f>
        <v>6214.0391808905797</v>
      </c>
      <c r="J1781" t="e">
        <f>VLOOKUP(A1781,'VIXY-IV'!A$1:E$2000,4,0)</f>
        <v>#N/A</v>
      </c>
      <c r="K1781">
        <f>ROW()</f>
        <v>1781</v>
      </c>
      <c r="L1781">
        <f t="shared" si="27"/>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I1781*$E1782/$E1781*(1-(I$1+I$5+IF(AND(WEEKDAY(A1782)&lt;&gt;1,WEEKDAY(A1782)&lt;&gt;7),IF(A1782&lt;J$2,J$1,J$3),0)))^($A1782-$A1781)</f>
        <v>6103.6635911486228</v>
      </c>
      <c r="J1782" t="e">
        <f>VLOOKUP(A1782,'VIXY-IV'!A$1:E$2000,4,0)</f>
        <v>#N/A</v>
      </c>
      <c r="K1782">
        <f>ROW()</f>
        <v>1782</v>
      </c>
      <c r="L1782">
        <f t="shared" si="27"/>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f>I1782*$E1783/$E1782*(1-(I$1+I$5+IF(AND(WEEKDAY(A1783)&lt;&gt;1,WEEKDAY(A1783)&lt;&gt;7),IF(A1783&lt;J$2,J$1,J$3),0)))^($A1783-$A1782)</f>
        <v>6032.7670540698155</v>
      </c>
      <c r="J1783" t="e">
        <f>VLOOKUP(A1783,'VIXY-IV'!A$1:E$2000,4,0)</f>
        <v>#N/A</v>
      </c>
      <c r="K1783">
        <f>ROW()</f>
        <v>1783</v>
      </c>
      <c r="L1783">
        <f t="shared" si="27"/>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f>I1783*$E1784/$E1783*(1-(I$1+I$5+IF(AND(WEEKDAY(A1784)&lt;&gt;1,WEEKDAY(A1784)&lt;&gt;7),IF(A1784&lt;J$2,J$1,J$3),0)))^($A1784-$A1783)</f>
        <v>5857.198338717466</v>
      </c>
      <c r="J1784" t="e">
        <f>VLOOKUP(A1784,'VIXY-IV'!A$1:E$2000,4,0)</f>
        <v>#N/A</v>
      </c>
      <c r="K1784">
        <f>ROW()</f>
        <v>1784</v>
      </c>
      <c r="L1784">
        <f t="shared" si="27"/>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f>I1784*$E1785/$E1784*(1-(I$1+I$5+IF(AND(WEEKDAY(A1785)&lt;&gt;1,WEEKDAY(A1785)&lt;&gt;7),IF(A1785&lt;J$2,J$1,J$3),0)))^($A1785-$A1784)</f>
        <v>6022.5769797908406</v>
      </c>
      <c r="J1785" t="e">
        <f>VLOOKUP(A1785,'VIXY-IV'!A$1:E$2000,4,0)</f>
        <v>#N/A</v>
      </c>
      <c r="K1785">
        <f>ROW()</f>
        <v>1785</v>
      </c>
      <c r="L1785">
        <f t="shared" si="27"/>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f>I1785*$E1786/$E1785*(1-(I$1+I$5+IF(AND(WEEKDAY(A1786)&lt;&gt;1,WEEKDAY(A1786)&lt;&gt;7),IF(A1786&lt;J$2,J$1,J$3),0)))^($A1786-$A1785)</f>
        <v>5690.1561301228849</v>
      </c>
      <c r="J1786" t="e">
        <f>VLOOKUP(A1786,'VIXY-IV'!A$1:E$2000,4,0)</f>
        <v>#N/A</v>
      </c>
      <c r="K1786">
        <f>ROW()</f>
        <v>1786</v>
      </c>
      <c r="L1786">
        <f t="shared" si="27"/>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f>I1786*$E1787/$E1786*(1-(I$1+I$5+IF(AND(WEEKDAY(A1787)&lt;&gt;1,WEEKDAY(A1787)&lt;&gt;7),IF(A1787&lt;J$2,J$1,J$3),0)))^($A1787-$A1786)</f>
        <v>5406.9807418040637</v>
      </c>
      <c r="J1787" t="e">
        <f>VLOOKUP(A1787,'VIXY-IV'!A$1:E$2000,4,0)</f>
        <v>#N/A</v>
      </c>
      <c r="K1787">
        <f>ROW()</f>
        <v>1787</v>
      </c>
      <c r="L1787">
        <f t="shared" si="27"/>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f>I1787*$E1788/$E1787*(1-(I$1+I$5+IF(AND(WEEKDAY(A1788)&lt;&gt;1,WEEKDAY(A1788)&lt;&gt;7),IF(A1788&lt;J$2,J$1,J$3),0)))^($A1788-$A1787)</f>
        <v>5331.2649097337608</v>
      </c>
      <c r="J1788" t="e">
        <f>VLOOKUP(A1788,'VIXY-IV'!A$1:E$2000,4,0)</f>
        <v>#N/A</v>
      </c>
      <c r="K1788">
        <f>ROW()</f>
        <v>1788</v>
      </c>
      <c r="L1788">
        <f t="shared" si="27"/>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f>I1788*$E1789/$E1788*(1-(I$1+I$5+IF(AND(WEEKDAY(A1789)&lt;&gt;1,WEEKDAY(A1789)&lt;&gt;7),IF(A1789&lt;J$2,J$1,J$3),0)))^($A1789-$A1788)</f>
        <v>5199.8261271394267</v>
      </c>
      <c r="J1789" t="e">
        <f>VLOOKUP(A1789,'VIXY-IV'!A$1:E$2000,4,0)</f>
        <v>#N/A</v>
      </c>
      <c r="K1789">
        <f>ROW()</f>
        <v>1789</v>
      </c>
      <c r="L1789">
        <f t="shared" si="27"/>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f>I1789*$E1790/$E1789*(1-(I$1+I$5+IF(AND(WEEKDAY(A1790)&lt;&gt;1,WEEKDAY(A1790)&lt;&gt;7),IF(A1790&lt;J$2,J$1,J$3),0)))^($A1790-$A1789)</f>
        <v>5144.292480383815</v>
      </c>
      <c r="J1790" t="e">
        <f>VLOOKUP(A1790,'VIXY-IV'!A$1:E$2000,4,0)</f>
        <v>#N/A</v>
      </c>
      <c r="K1790">
        <f>ROW()</f>
        <v>1790</v>
      </c>
      <c r="L1790">
        <f t="shared" si="27"/>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I1790*$E1791/$E1790*(1-(I$1+I$5+IF(AND(WEEKDAY(A1791)&lt;&gt;1,WEEKDAY(A1791)&lt;&gt;7),IF(A1791&lt;J$2,J$1,J$3),0)))^($A1791-$A1790)</f>
        <v>5047.7787614294157</v>
      </c>
      <c r="J1791" t="e">
        <f>VLOOKUP(A1791,'VIXY-IV'!A$1:E$2000,4,0)</f>
        <v>#N/A</v>
      </c>
      <c r="K1791">
        <f>ROW()</f>
        <v>1791</v>
      </c>
      <c r="L1791">
        <f t="shared" si="27"/>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I1791*$E1792/$E1791*(1-(I$1+I$5+IF(AND(WEEKDAY(A1792)&lt;&gt;1,WEEKDAY(A1792)&lt;&gt;7),IF(A1792&lt;J$2,J$1,J$3),0)))^($A1792-$A1791)</f>
        <v>4967.7541164461609</v>
      </c>
      <c r="J1792" t="e">
        <f>VLOOKUP(A1792,'VIXY-IV'!A$1:E$2000,4,0)</f>
        <v>#N/A</v>
      </c>
      <c r="K1792">
        <f>ROW()</f>
        <v>1792</v>
      </c>
      <c r="L1792">
        <f t="shared" si="27"/>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f>I1792*$E1793/$E1792*(1-(I$1+I$5+IF(AND(WEEKDAY(A1793)&lt;&gt;1,WEEKDAY(A1793)&lt;&gt;7),IF(A1793&lt;J$2,J$1,J$3),0)))^($A1793-$A1792)</f>
        <v>4953.2304971141893</v>
      </c>
      <c r="J1793" t="e">
        <f>VLOOKUP(A1793,'VIXY-IV'!A$1:E$2000,4,0)</f>
        <v>#N/A</v>
      </c>
      <c r="K1793">
        <f>ROW()</f>
        <v>1793</v>
      </c>
      <c r="L1793">
        <f t="shared" si="27"/>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f>I1793*$E1794/$E1793*(1-(I$1+I$5+IF(AND(WEEKDAY(A1794)&lt;&gt;1,WEEKDAY(A1794)&lt;&gt;7),IF(A1794&lt;J$2,J$1,J$3),0)))^($A1794-$A1793)</f>
        <v>5099.6479324777247</v>
      </c>
      <c r="J1794" t="e">
        <f>VLOOKUP(A1794,'VIXY-IV'!A$1:E$2000,4,0)</f>
        <v>#N/A</v>
      </c>
      <c r="K1794">
        <f>ROW()</f>
        <v>1794</v>
      </c>
      <c r="L1794">
        <f t="shared" si="27"/>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f>I1794*$E1795/$E1794*(1-(I$1+I$5+IF(AND(WEEKDAY(A1795)&lt;&gt;1,WEEKDAY(A1795)&lt;&gt;7),IF(A1795&lt;J$2,J$1,J$3),0)))^($A1795-$A1794)</f>
        <v>5239.6764237276202</v>
      </c>
      <c r="J1795" t="e">
        <f>VLOOKUP(A1795,'VIXY-IV'!A$1:E$2000,4,0)</f>
        <v>#N/A</v>
      </c>
      <c r="K1795">
        <f>ROW()</f>
        <v>1795</v>
      </c>
      <c r="L1795">
        <f t="shared" si="27"/>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I1795*$E1796/$E1795*(1-(I$1+I$5+IF(AND(WEEKDAY(A1796)&lt;&gt;1,WEEKDAY(A1796)&lt;&gt;7),IF(A1796&lt;J$2,J$1,J$3),0)))^($A1796-$A1795)</f>
        <v>5303.6878852601085</v>
      </c>
      <c r="J1796" t="e">
        <f>VLOOKUP(A1796,'VIXY-IV'!A$1:E$2000,4,0)</f>
        <v>#N/A</v>
      </c>
      <c r="K1796">
        <f>ROW()</f>
        <v>1796</v>
      </c>
      <c r="L1796">
        <f t="shared" si="27"/>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f>I1796*$E1797/$E1796*(1-(I$1+I$5+IF(AND(WEEKDAY(A1797)&lt;&gt;1,WEEKDAY(A1797)&lt;&gt;7),IF(A1797&lt;J$2,J$1,J$3),0)))^($A1797-$A1796)</f>
        <v>5387.4613090643006</v>
      </c>
      <c r="J1797" t="e">
        <f>VLOOKUP(A1797,'VIXY-IV'!A$1:E$2000,4,0)</f>
        <v>#N/A</v>
      </c>
      <c r="K1797">
        <f>ROW()</f>
        <v>1797</v>
      </c>
      <c r="L1797">
        <f t="shared" si="27"/>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I1797*$E1798/$E1797*(1-(I$1+I$5+IF(AND(WEEKDAY(A1798)&lt;&gt;1,WEEKDAY(A1798)&lt;&gt;7),IF(A1798&lt;J$2,J$1,J$3),0)))^($A1798-$A1797)</f>
        <v>5328.8765797772294</v>
      </c>
      <c r="J1798" t="e">
        <f>VLOOKUP(A1798,'VIXY-IV'!A$1:E$2000,4,0)</f>
        <v>#N/A</v>
      </c>
      <c r="K1798">
        <f>ROW()</f>
        <v>1798</v>
      </c>
      <c r="L1798">
        <f t="shared" si="27"/>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f>I1798*$E1799/$E1798*(1-(I$1+I$5+IF(AND(WEEKDAY(A1799)&lt;&gt;1,WEEKDAY(A1799)&lt;&gt;7),IF(A1799&lt;J$2,J$1,J$3),0)))^($A1799-$A1798)</f>
        <v>5132.4608079212076</v>
      </c>
      <c r="J1799" t="e">
        <f>VLOOKUP(A1799,'VIXY-IV'!A$1:E$2000,4,0)</f>
        <v>#N/A</v>
      </c>
      <c r="K1799">
        <f>ROW()</f>
        <v>1799</v>
      </c>
      <c r="L1799">
        <f t="shared" ref="L1799:L1862" si="28">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f>I1799*$E1800/$E1799*(1-(I$1+I$5+IF(AND(WEEKDAY(A1800)&lt;&gt;1,WEEKDAY(A1800)&lt;&gt;7),IF(A1800&lt;J$2,J$1,J$3),0)))^($A1800-$A1799)</f>
        <v>4937.8817604839642</v>
      </c>
      <c r="J1800" t="e">
        <f>VLOOKUP(A1800,'VIXY-IV'!A$1:E$2000,4,0)</f>
        <v>#N/A</v>
      </c>
      <c r="K1800">
        <f>ROW()</f>
        <v>1800</v>
      </c>
      <c r="L1800">
        <f t="shared" si="28"/>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f>I1800*$E1801/$E1800*(1-(I$1+I$5+IF(AND(WEEKDAY(A1801)&lt;&gt;1,WEEKDAY(A1801)&lt;&gt;7),IF(A1801&lt;J$2,J$1,J$3),0)))^($A1801-$A1800)</f>
        <v>5069.9294814210361</v>
      </c>
      <c r="J1801" t="e">
        <f>VLOOKUP(A1801,'VIXY-IV'!A$1:E$2000,4,0)</f>
        <v>#N/A</v>
      </c>
      <c r="K1801">
        <f>ROW()</f>
        <v>1801</v>
      </c>
      <c r="L1801">
        <f t="shared" si="28"/>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I1801*$E1802/$E1801*(1-(I$1+I$5+IF(AND(WEEKDAY(A1802)&lt;&gt;1,WEEKDAY(A1802)&lt;&gt;7),IF(A1802&lt;J$2,J$1,J$3),0)))^($A1802-$A1801)</f>
        <v>4972.3292283652527</v>
      </c>
      <c r="J1802" t="e">
        <f>VLOOKUP(A1802,'VIXY-IV'!A$1:E$2000,4,0)</f>
        <v>#N/A</v>
      </c>
      <c r="K1802">
        <f>ROW()</f>
        <v>1802</v>
      </c>
      <c r="L1802">
        <f t="shared" si="28"/>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f>I1802*$E1803/$E1802*(1-(I$1+I$5+IF(AND(WEEKDAY(A1803)&lt;&gt;1,WEEKDAY(A1803)&lt;&gt;7),IF(A1803&lt;J$2,J$1,J$3),0)))^($A1803-$A1802)</f>
        <v>5072.0512707741791</v>
      </c>
      <c r="J1803" t="e">
        <f>VLOOKUP(A1803,'VIXY-IV'!A$1:E$2000,4,0)</f>
        <v>#N/A</v>
      </c>
      <c r="K1803">
        <f>ROW()</f>
        <v>1803</v>
      </c>
      <c r="L1803">
        <f t="shared" si="28"/>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I1803*$E1804/$E1803*(1-(I$1+I$5+IF(AND(WEEKDAY(A1804)&lt;&gt;1,WEEKDAY(A1804)&lt;&gt;7),IF(A1804&lt;J$2,J$1,J$3),0)))^($A1804-$A1803)</f>
        <v>5188.4041245091348</v>
      </c>
      <c r="J1804" t="e">
        <f>VLOOKUP(A1804,'VIXY-IV'!A$1:E$2000,4,0)</f>
        <v>#N/A</v>
      </c>
      <c r="K1804">
        <f>ROW()</f>
        <v>1804</v>
      </c>
      <c r="L1804">
        <f t="shared" si="28"/>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I1804*$E1805/$E1804*(1-(I$1+I$5+IF(AND(WEEKDAY(A1805)&lt;&gt;1,WEEKDAY(A1805)&lt;&gt;7),IF(A1805&lt;J$2,J$1,J$3),0)))^($A1805-$A1804)</f>
        <v>5094.092903128244</v>
      </c>
      <c r="J1805" t="e">
        <f>VLOOKUP(A1805,'VIXY-IV'!A$1:E$2000,4,0)</f>
        <v>#N/A</v>
      </c>
      <c r="K1805">
        <f>ROW()</f>
        <v>1805</v>
      </c>
      <c r="L1805">
        <f t="shared" si="28"/>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f>I1805*$E1806/$E1805*(1-(I$1+I$5+IF(AND(WEEKDAY(A1806)&lt;&gt;1,WEEKDAY(A1806)&lt;&gt;7),IF(A1806&lt;J$2,J$1,J$3),0)))^($A1806-$A1805)</f>
        <v>4916.8812843371479</v>
      </c>
      <c r="J1806" t="e">
        <f>VLOOKUP(A1806,'VIXY-IV'!A$1:E$2000,4,0)</f>
        <v>#N/A</v>
      </c>
      <c r="K1806">
        <f>ROW()</f>
        <v>1806</v>
      </c>
      <c r="L1806">
        <f t="shared" si="28"/>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f>I1806*$E1807/$E1806*(1-(I$1+I$5+IF(AND(WEEKDAY(A1807)&lt;&gt;1,WEEKDAY(A1807)&lt;&gt;7),IF(A1807&lt;J$2,J$1,J$3),0)))^($A1807-$A1806)</f>
        <v>4811.8834160439465</v>
      </c>
      <c r="J1807" t="e">
        <f>VLOOKUP(A1807,'VIXY-IV'!A$1:E$2000,4,0)</f>
        <v>#N/A</v>
      </c>
      <c r="K1807">
        <f>ROW()</f>
        <v>1807</v>
      </c>
      <c r="L1807">
        <f t="shared" si="28"/>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I1807*$E1808/$E1807*(1-(I$1+I$5+IF(AND(WEEKDAY(A1808)&lt;&gt;1,WEEKDAY(A1808)&lt;&gt;7),IF(A1808&lt;J$2,J$1,J$3),0)))^($A1808-$A1807)</f>
        <v>4919.5410746755369</v>
      </c>
      <c r="J1808" t="e">
        <f>VLOOKUP(A1808,'VIXY-IV'!A$1:E$2000,4,0)</f>
        <v>#N/A</v>
      </c>
      <c r="K1808">
        <f>ROW()</f>
        <v>1808</v>
      </c>
      <c r="L1808">
        <f t="shared" si="28"/>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f>I1808*$E1809/$E1808*(1-(I$1+I$5+IF(AND(WEEKDAY(A1809)&lt;&gt;1,WEEKDAY(A1809)&lt;&gt;7),IF(A1809&lt;J$2,J$1,J$3),0)))^($A1809-$A1808)</f>
        <v>5044.6343349841518</v>
      </c>
      <c r="J1809" t="e">
        <f>VLOOKUP(A1809,'VIXY-IV'!A$1:E$2000,4,0)</f>
        <v>#N/A</v>
      </c>
      <c r="K1809">
        <f>ROW()</f>
        <v>1809</v>
      </c>
      <c r="L1809">
        <f t="shared" si="28"/>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I1809*$E1810/$E1809*(1-(I$1+I$5+IF(AND(WEEKDAY(A1810)&lt;&gt;1,WEEKDAY(A1810)&lt;&gt;7),IF(A1810&lt;J$2,J$1,J$3),0)))^($A1810-$A1809)</f>
        <v>4983.4416127879649</v>
      </c>
      <c r="J1810" t="e">
        <f>VLOOKUP(A1810,'VIXY-IV'!A$1:E$2000,4,0)</f>
        <v>#N/A</v>
      </c>
      <c r="K1810">
        <f>ROW()</f>
        <v>1810</v>
      </c>
      <c r="L1810">
        <f t="shared" si="28"/>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f>I1810*$E1811/$E1810*(1-(I$1+I$5+IF(AND(WEEKDAY(A1811)&lt;&gt;1,WEEKDAY(A1811)&lt;&gt;7),IF(A1811&lt;J$2,J$1,J$3),0)))^($A1811-$A1810)</f>
        <v>4897.4374529464394</v>
      </c>
      <c r="J1811" t="e">
        <f>VLOOKUP(A1811,'VIXY-IV'!A$1:E$2000,4,0)</f>
        <v>#N/A</v>
      </c>
      <c r="K1811">
        <f>ROW()</f>
        <v>1811</v>
      </c>
      <c r="L1811">
        <f t="shared" si="28"/>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I1811*$E1812/$E1811*(1-(I$1+I$5+IF(AND(WEEKDAY(A1812)&lt;&gt;1,WEEKDAY(A1812)&lt;&gt;7),IF(A1812&lt;J$2,J$1,J$3),0)))^($A1812-$A1811)</f>
        <v>4761.2389760936903</v>
      </c>
      <c r="J1812" t="e">
        <f>VLOOKUP(A1812,'VIXY-IV'!A$1:E$2000,4,0)</f>
        <v>#N/A</v>
      </c>
      <c r="K1812">
        <f>ROW()</f>
        <v>1812</v>
      </c>
      <c r="L1812">
        <f t="shared" si="28"/>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f>I1812*$E1813/$E1812*(1-(I$1+I$5+IF(AND(WEEKDAY(A1813)&lt;&gt;1,WEEKDAY(A1813)&lt;&gt;7),IF(A1813&lt;J$2,J$1,J$3),0)))^($A1813-$A1812)</f>
        <v>4674.1222726130336</v>
      </c>
      <c r="J1813" t="e">
        <f>VLOOKUP(A1813,'VIXY-IV'!A$1:E$2000,4,0)</f>
        <v>#N/A</v>
      </c>
      <c r="K1813">
        <f>ROW()</f>
        <v>1813</v>
      </c>
      <c r="L1813">
        <f t="shared" si="28"/>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f>I1813*$E1814/$E1813*(1-(I$1+I$5+IF(AND(WEEKDAY(A1814)&lt;&gt;1,WEEKDAY(A1814)&lt;&gt;7),IF(A1814&lt;J$2,J$1,J$3),0)))^($A1814-$A1813)</f>
        <v>4535.6401784513746</v>
      </c>
      <c r="J1814" t="e">
        <f>VLOOKUP(A1814,'VIXY-IV'!A$1:E$2000,4,0)</f>
        <v>#N/A</v>
      </c>
      <c r="K1814">
        <f>ROW()</f>
        <v>1814</v>
      </c>
      <c r="L1814">
        <f t="shared" si="28"/>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f>I1814*$E1815/$E1814*(1-(I$1+I$5+IF(AND(WEEKDAY(A1815)&lt;&gt;1,WEEKDAY(A1815)&lt;&gt;7),IF(A1815&lt;J$2,J$1,J$3),0)))^($A1815-$A1814)</f>
        <v>4849.2906540311606</v>
      </c>
      <c r="J1815" t="e">
        <f>VLOOKUP(A1815,'VIXY-IV'!A$1:E$2000,4,0)</f>
        <v>#N/A</v>
      </c>
      <c r="K1815">
        <f>ROW()</f>
        <v>1815</v>
      </c>
      <c r="L1815">
        <f t="shared" si="28"/>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f>I1815*$E1816/$E1815*(1-(I$1+I$5+IF(AND(WEEKDAY(A1816)&lt;&gt;1,WEEKDAY(A1816)&lt;&gt;7),IF(A1816&lt;J$2,J$1,J$3),0)))^($A1816-$A1815)</f>
        <v>4803.656754326521</v>
      </c>
      <c r="J1816" t="e">
        <f>VLOOKUP(A1816,'VIXY-IV'!A$1:E$2000,4,0)</f>
        <v>#N/A</v>
      </c>
      <c r="K1816">
        <f>ROW()</f>
        <v>1816</v>
      </c>
      <c r="L1816">
        <f t="shared" si="28"/>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I1816*$E1817/$E1816*(1-(I$1+I$5+IF(AND(WEEKDAY(A1817)&lt;&gt;1,WEEKDAY(A1817)&lt;&gt;7),IF(A1817&lt;J$2,J$1,J$3),0)))^($A1817-$A1816)</f>
        <v>4834.616003649614</v>
      </c>
      <c r="J1817" t="e">
        <f>VLOOKUP(A1817,'VIXY-IV'!A$1:E$2000,4,0)</f>
        <v>#N/A</v>
      </c>
      <c r="K1817">
        <f>ROW()</f>
        <v>1817</v>
      </c>
      <c r="L1817">
        <f t="shared" si="28"/>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I1817*$E1818/$E1817*(1-(I$1+I$5+IF(AND(WEEKDAY(A1818)&lt;&gt;1,WEEKDAY(A1818)&lt;&gt;7),IF(A1818&lt;J$2,J$1,J$3),0)))^($A1818-$A1817)</f>
        <v>4890.076394055568</v>
      </c>
      <c r="J1818" t="e">
        <f>VLOOKUP(A1818,'VIXY-IV'!A$1:E$2000,4,0)</f>
        <v>#N/A</v>
      </c>
      <c r="K1818">
        <f>ROW()</f>
        <v>1818</v>
      </c>
      <c r="L1818">
        <f t="shared" si="28"/>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f>I1818*$E1819/$E1818*(1-(I$1+I$5+IF(AND(WEEKDAY(A1819)&lt;&gt;1,WEEKDAY(A1819)&lt;&gt;7),IF(A1819&lt;J$2,J$1,J$3),0)))^($A1819-$A1818)</f>
        <v>4829.5891646956479</v>
      </c>
      <c r="J1819" t="e">
        <f>VLOOKUP(A1819,'VIXY-IV'!A$1:E$2000,4,0)</f>
        <v>#N/A</v>
      </c>
      <c r="K1819">
        <f>ROW()</f>
        <v>1819</v>
      </c>
      <c r="L1819">
        <f t="shared" si="28"/>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f>I1819*$E1820/$E1819*(1-(I$1+I$5+IF(AND(WEEKDAY(A1820)&lt;&gt;1,WEEKDAY(A1820)&lt;&gt;7),IF(A1820&lt;J$2,J$1,J$3),0)))^($A1820-$A1819)</f>
        <v>4893.5949102603627</v>
      </c>
      <c r="J1820" t="e">
        <f>VLOOKUP(A1820,'VIXY-IV'!A$1:E$2000,4,0)</f>
        <v>#N/A</v>
      </c>
      <c r="K1820">
        <f>ROW()</f>
        <v>1820</v>
      </c>
      <c r="L1820">
        <f t="shared" si="28"/>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I1820*$E1821/$E1820*(1-(I$1+I$5+IF(AND(WEEKDAY(A1821)&lt;&gt;1,WEEKDAY(A1821)&lt;&gt;7),IF(A1821&lt;J$2,J$1,J$3),0)))^($A1821-$A1820)</f>
        <v>4743.552245040466</v>
      </c>
      <c r="J1821" t="e">
        <f>VLOOKUP(A1821,'VIXY-IV'!A$1:E$2000,4,0)</f>
        <v>#N/A</v>
      </c>
      <c r="K1821">
        <f>ROW()</f>
        <v>1821</v>
      </c>
      <c r="L1821">
        <f t="shared" si="28"/>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f>I1821*$E1822/$E1821*(1-(I$1+I$5+IF(AND(WEEKDAY(A1822)&lt;&gt;1,WEEKDAY(A1822)&lt;&gt;7),IF(A1822&lt;J$2,J$1,J$3),0)))^($A1822-$A1821)</f>
        <v>4916.6876234508018</v>
      </c>
      <c r="J1822" t="e">
        <f>VLOOKUP(A1822,'VIXY-IV'!A$1:E$2000,4,0)</f>
        <v>#N/A</v>
      </c>
      <c r="K1822">
        <f>ROW()</f>
        <v>1822</v>
      </c>
      <c r="L1822">
        <f t="shared" si="28"/>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I1822*$E1823/$E1822*(1-(I$1+I$5+IF(AND(WEEKDAY(A1823)&lt;&gt;1,WEEKDAY(A1823)&lt;&gt;7),IF(A1823&lt;J$2,J$1,J$3),0)))^($A1823-$A1822)</f>
        <v>5023.5968374202785</v>
      </c>
      <c r="J1823" t="e">
        <f>VLOOKUP(A1823,'VIXY-IV'!A$1:E$2000,4,0)</f>
        <v>#N/A</v>
      </c>
      <c r="K1823">
        <f>ROW()</f>
        <v>1823</v>
      </c>
      <c r="L1823">
        <f t="shared" si="28"/>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f>I1823*$E1824/$E1823*(1-(I$1+I$5+IF(AND(WEEKDAY(A1824)&lt;&gt;1,WEEKDAY(A1824)&lt;&gt;7),IF(A1824&lt;J$2,J$1,J$3),0)))^($A1824-$A1823)</f>
        <v>4814.9960421408441</v>
      </c>
      <c r="J1824" t="e">
        <f>VLOOKUP(A1824,'VIXY-IV'!A$1:E$2000,4,0)</f>
        <v>#N/A</v>
      </c>
      <c r="K1824">
        <f>ROW()</f>
        <v>1824</v>
      </c>
      <c r="L1824">
        <f t="shared" si="28"/>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f>I1824*$E1825/$E1824*(1-(I$1+I$5+IF(AND(WEEKDAY(A1825)&lt;&gt;1,WEEKDAY(A1825)&lt;&gt;7),IF(A1825&lt;J$2,J$1,J$3),0)))^($A1825-$A1824)</f>
        <v>5253.7116844326629</v>
      </c>
      <c r="J1825" t="e">
        <f>VLOOKUP(A1825,'VIXY-IV'!A$1:E$2000,4,0)</f>
        <v>#N/A</v>
      </c>
      <c r="K1825">
        <f>ROW()</f>
        <v>1825</v>
      </c>
      <c r="L1825">
        <f t="shared" si="28"/>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f>I1825*$E1826/$E1825*(1-(I$1+I$5+IF(AND(WEEKDAY(A1826)&lt;&gt;1,WEEKDAY(A1826)&lt;&gt;7),IF(A1826&lt;J$2,J$1,J$3),0)))^($A1826-$A1825)</f>
        <v>5504.6993090133055</v>
      </c>
      <c r="J1826" t="e">
        <f>VLOOKUP(A1826,'VIXY-IV'!A$1:E$2000,4,0)</f>
        <v>#N/A</v>
      </c>
      <c r="K1826">
        <f>ROW()</f>
        <v>1826</v>
      </c>
      <c r="L1826">
        <f t="shared" si="28"/>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f>I1826*$E1827/$E1826*(1-(I$1+I$5+IF(AND(WEEKDAY(A1827)&lt;&gt;1,WEEKDAY(A1827)&lt;&gt;7),IF(A1827&lt;J$2,J$1,J$3),0)))^($A1827-$A1826)</f>
        <v>5383.4944378428008</v>
      </c>
      <c r="J1827" t="e">
        <f>VLOOKUP(A1827,'VIXY-IV'!A$1:E$2000,4,0)</f>
        <v>#N/A</v>
      </c>
      <c r="K1827">
        <f>ROW()</f>
        <v>1827</v>
      </c>
      <c r="L1827">
        <f t="shared" si="28"/>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I1827*$E1828/$E1827*(1-(I$1+I$5+IF(AND(WEEKDAY(A1828)&lt;&gt;1,WEEKDAY(A1828)&lt;&gt;7),IF(A1828&lt;J$2,J$1,J$3),0)))^($A1828-$A1827)</f>
        <v>5137.5648867238333</v>
      </c>
      <c r="J1828" t="e">
        <f>VLOOKUP(A1828,'VIXY-IV'!A$1:E$2000,4,0)</f>
        <v>#N/A</v>
      </c>
      <c r="K1828">
        <f>ROW()</f>
        <v>1828</v>
      </c>
      <c r="L1828">
        <f t="shared" si="28"/>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f>I1828*$E1829/$E1828*(1-(I$1+I$5+IF(AND(WEEKDAY(A1829)&lt;&gt;1,WEEKDAY(A1829)&lt;&gt;7),IF(A1829&lt;J$2,J$1,J$3),0)))^($A1829-$A1828)</f>
        <v>5018.7658788011558</v>
      </c>
      <c r="J1829" t="e">
        <f>VLOOKUP(A1829,'VIXY-IV'!A$1:E$2000,4,0)</f>
        <v>#N/A</v>
      </c>
      <c r="K1829">
        <f>ROW()</f>
        <v>1829</v>
      </c>
      <c r="L1829">
        <f t="shared" si="28"/>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f>I1829*$E1830/$E1829*(1-(I$1+I$5+IF(AND(WEEKDAY(A1830)&lt;&gt;1,WEEKDAY(A1830)&lt;&gt;7),IF(A1830&lt;J$2,J$1,J$3),0)))^($A1830-$A1829)</f>
        <v>5103.2960160738821</v>
      </c>
      <c r="J1830" t="e">
        <f>VLOOKUP(A1830,'VIXY-IV'!A$1:E$2000,4,0)</f>
        <v>#N/A</v>
      </c>
      <c r="K1830">
        <f>ROW()</f>
        <v>1830</v>
      </c>
      <c r="L1830">
        <f t="shared" si="28"/>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f>I1830*$E1831/$E1830*(1-(I$1+I$5+IF(AND(WEEKDAY(A1831)&lt;&gt;1,WEEKDAY(A1831)&lt;&gt;7),IF(A1831&lt;J$2,J$1,J$3),0)))^($A1831-$A1830)</f>
        <v>5000.4620467285158</v>
      </c>
      <c r="J1831" t="e">
        <f>VLOOKUP(A1831,'VIXY-IV'!A$1:E$2000,4,0)</f>
        <v>#N/A</v>
      </c>
      <c r="K1831">
        <f>ROW()</f>
        <v>1831</v>
      </c>
      <c r="L1831">
        <f t="shared" si="28"/>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I1831*$E1832/$E1831*(1-(I$1+I$5+IF(AND(WEEKDAY(A1832)&lt;&gt;1,WEEKDAY(A1832)&lt;&gt;7),IF(A1832&lt;J$2,J$1,J$3),0)))^($A1832-$A1831)</f>
        <v>5265.8331615566321</v>
      </c>
      <c r="J1832" t="e">
        <f>VLOOKUP(A1832,'VIXY-IV'!A$1:E$2000,4,0)</f>
        <v>#N/A</v>
      </c>
      <c r="K1832">
        <f>ROW()</f>
        <v>1832</v>
      </c>
      <c r="L1832">
        <f t="shared" si="28"/>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f>I1832*$E1833/$E1832*(1-(I$1+I$5+IF(AND(WEEKDAY(A1833)&lt;&gt;1,WEEKDAY(A1833)&lt;&gt;7),IF(A1833&lt;J$2,J$1,J$3),0)))^($A1833-$A1832)</f>
        <v>5145.4311109126393</v>
      </c>
      <c r="J1833" t="e">
        <f>VLOOKUP(A1833,'VIXY-IV'!A$1:E$2000,4,0)</f>
        <v>#N/A</v>
      </c>
      <c r="K1833">
        <f>ROW()</f>
        <v>1833</v>
      </c>
      <c r="L1833">
        <f t="shared" si="28"/>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f>I1833*$E1834/$E1833*(1-(I$1+I$5+IF(AND(WEEKDAY(A1834)&lt;&gt;1,WEEKDAY(A1834)&lt;&gt;7),IF(A1834&lt;J$2,J$1,J$3),0)))^($A1834-$A1833)</f>
        <v>4900.4154601287046</v>
      </c>
      <c r="J1834" t="e">
        <f>VLOOKUP(A1834,'VIXY-IV'!A$1:E$2000,4,0)</f>
        <v>#N/A</v>
      </c>
      <c r="K1834">
        <f>ROW()</f>
        <v>1834</v>
      </c>
      <c r="L1834">
        <f t="shared" si="28"/>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I1834*$E1835/$E1834*(1-(I$1+I$5+IF(AND(WEEKDAY(A1835)&lt;&gt;1,WEEKDAY(A1835)&lt;&gt;7),IF(A1835&lt;J$2,J$1,J$3),0)))^($A1835-$A1834)</f>
        <v>4668.1586682442794</v>
      </c>
      <c r="J1835" t="e">
        <f>VLOOKUP(A1835,'VIXY-IV'!A$1:E$2000,4,0)</f>
        <v>#N/A</v>
      </c>
      <c r="K1835">
        <f>ROW()</f>
        <v>1835</v>
      </c>
      <c r="L1835">
        <f t="shared" si="28"/>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f>I1835*$E1836/$E1835*(1-(I$1+I$5+IF(AND(WEEKDAY(A1836)&lt;&gt;1,WEEKDAY(A1836)&lt;&gt;7),IF(A1836&lt;J$2,J$1,J$3),0)))^($A1836-$A1835)</f>
        <v>4492.9769915931774</v>
      </c>
      <c r="J1836" t="e">
        <f>VLOOKUP(A1836,'VIXY-IV'!A$1:E$2000,4,0)</f>
        <v>#N/A</v>
      </c>
      <c r="K1836">
        <f>ROW()</f>
        <v>1836</v>
      </c>
      <c r="L1836">
        <f t="shared" si="28"/>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f>I1836*$E1837/$E1836*(1-(I$1+I$5+IF(AND(WEEKDAY(A1837)&lt;&gt;1,WEEKDAY(A1837)&lt;&gt;7),IF(A1837&lt;J$2,J$1,J$3),0)))^($A1837-$A1836)</f>
        <v>4301.7930532119972</v>
      </c>
      <c r="J1837" t="e">
        <f>VLOOKUP(A1837,'VIXY-IV'!A$1:E$2000,4,0)</f>
        <v>#N/A</v>
      </c>
      <c r="K1837">
        <f>ROW()</f>
        <v>1837</v>
      </c>
      <c r="L1837">
        <f t="shared" si="28"/>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f>I1837*$E1838/$E1837*(1-(I$1+I$5+IF(AND(WEEKDAY(A1838)&lt;&gt;1,WEEKDAY(A1838)&lt;&gt;7),IF(A1838&lt;J$2,J$1,J$3),0)))^($A1838-$A1837)</f>
        <v>4321.2759262915815</v>
      </c>
      <c r="J1838" t="e">
        <f>VLOOKUP(A1838,'VIXY-IV'!A$1:E$2000,4,0)</f>
        <v>#N/A</v>
      </c>
      <c r="K1838">
        <f>ROW()</f>
        <v>1838</v>
      </c>
      <c r="L1838">
        <f t="shared" si="28"/>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f>I1838*$E1839/$E1838*(1-(I$1+I$5+IF(AND(WEEKDAY(A1839)&lt;&gt;1,WEEKDAY(A1839)&lt;&gt;7),IF(A1839&lt;J$2,J$1,J$3),0)))^($A1839-$A1838)</f>
        <v>4387.566219854426</v>
      </c>
      <c r="J1839" t="e">
        <f>VLOOKUP(A1839,'VIXY-IV'!A$1:E$2000,4,0)</f>
        <v>#N/A</v>
      </c>
      <c r="K1839">
        <f>ROW()</f>
        <v>1839</v>
      </c>
      <c r="L1839">
        <f t="shared" si="28"/>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f>I1839*$E1840/$E1839*(1-(I$1+I$5+IF(AND(WEEKDAY(A1840)&lt;&gt;1,WEEKDAY(A1840)&lt;&gt;7),IF(A1840&lt;J$2,J$1,J$3),0)))^($A1840-$A1839)</f>
        <v>4265.1407329172016</v>
      </c>
      <c r="J1840" t="e">
        <f>VLOOKUP(A1840,'VIXY-IV'!A$1:E$2000,4,0)</f>
        <v>#N/A</v>
      </c>
      <c r="K1840">
        <f>ROW()</f>
        <v>1840</v>
      </c>
      <c r="L1840">
        <f t="shared" si="28"/>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f>I1840*$E1841/$E1840*(1-(I$1+I$5+IF(AND(WEEKDAY(A1841)&lt;&gt;1,WEEKDAY(A1841)&lt;&gt;7),IF(A1841&lt;J$2,J$1,J$3),0)))^($A1841-$A1840)</f>
        <v>4358.5338231033684</v>
      </c>
      <c r="J1841" t="e">
        <f>VLOOKUP(A1841,'VIXY-IV'!A$1:E$2000,4,0)</f>
        <v>#N/A</v>
      </c>
      <c r="K1841">
        <f>ROW()</f>
        <v>1841</v>
      </c>
      <c r="L1841">
        <f t="shared" si="28"/>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f>I1841*$E1842/$E1841*(1-(I$1+I$5+IF(AND(WEEKDAY(A1842)&lt;&gt;1,WEEKDAY(A1842)&lt;&gt;7),IF(A1842&lt;J$2,J$1,J$3),0)))^($A1842-$A1841)</f>
        <v>4714.9584951117522</v>
      </c>
      <c r="J1842" t="e">
        <f>VLOOKUP(A1842,'VIXY-IV'!A$1:E$2000,4,0)</f>
        <v>#N/A</v>
      </c>
      <c r="K1842">
        <f>ROW()</f>
        <v>1842</v>
      </c>
      <c r="L1842">
        <f t="shared" si="28"/>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f>I1842*$E1843/$E1842*(1-(I$1+I$5+IF(AND(WEEKDAY(A1843)&lt;&gt;1,WEEKDAY(A1843)&lt;&gt;7),IF(A1843&lt;J$2,J$1,J$3),0)))^($A1843-$A1842)</f>
        <v>4833.2261250322435</v>
      </c>
      <c r="J1843" t="e">
        <f>VLOOKUP(A1843,'VIXY-IV'!A$1:E$2000,4,0)</f>
        <v>#N/A</v>
      </c>
      <c r="K1843">
        <f>ROW()</f>
        <v>1843</v>
      </c>
      <c r="L1843">
        <f t="shared" si="28"/>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f>I1843*$E1844/$E1843*(1-(I$1+I$5+IF(AND(WEEKDAY(A1844)&lt;&gt;1,WEEKDAY(A1844)&lt;&gt;7),IF(A1844&lt;J$2,J$1,J$3),0)))^($A1844-$A1843)</f>
        <v>4857.8612102045872</v>
      </c>
      <c r="J1844" t="e">
        <f>VLOOKUP(A1844,'VIXY-IV'!A$1:E$2000,4,0)</f>
        <v>#N/A</v>
      </c>
      <c r="K1844">
        <f>ROW()</f>
        <v>1844</v>
      </c>
      <c r="L1844">
        <f t="shared" si="28"/>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f>I1844*$E1845/$E1844*(1-(I$1+I$5+IF(AND(WEEKDAY(A1845)&lt;&gt;1,WEEKDAY(A1845)&lt;&gt;7),IF(A1845&lt;J$2,J$1,J$3),0)))^($A1845-$A1844)</f>
        <v>5009.3352058798273</v>
      </c>
      <c r="J1845" t="e">
        <f>VLOOKUP(A1845,'VIXY-IV'!A$1:E$2000,4,0)</f>
        <v>#N/A</v>
      </c>
      <c r="K1845">
        <f>ROW()</f>
        <v>1845</v>
      </c>
      <c r="L1845">
        <f t="shared" si="28"/>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f>I1845*$E1846/$E1845*(1-(I$1+I$5+IF(AND(WEEKDAY(A1846)&lt;&gt;1,WEEKDAY(A1846)&lt;&gt;7),IF(A1846&lt;J$2,J$1,J$3),0)))^($A1846-$A1845)</f>
        <v>4898.5130807029873</v>
      </c>
      <c r="J1846" t="e">
        <f>VLOOKUP(A1846,'VIXY-IV'!A$1:E$2000,4,0)</f>
        <v>#N/A</v>
      </c>
      <c r="K1846">
        <f>ROW()</f>
        <v>1846</v>
      </c>
      <c r="L1846">
        <f t="shared" si="28"/>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f>I1846*$E1847/$E1846*(1-(I$1+I$5+IF(AND(WEEKDAY(A1847)&lt;&gt;1,WEEKDAY(A1847)&lt;&gt;7),IF(A1847&lt;J$2,J$1,J$3),0)))^($A1847-$A1846)</f>
        <v>5096.1549430878358</v>
      </c>
      <c r="J1847" t="e">
        <f>VLOOKUP(A1847,'VIXY-IV'!A$1:E$2000,4,0)</f>
        <v>#N/A</v>
      </c>
      <c r="K1847">
        <f>ROW()</f>
        <v>1847</v>
      </c>
      <c r="L1847">
        <f t="shared" si="28"/>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f>I1847*$E1848/$E1847*(1-(I$1+I$5+IF(AND(WEEKDAY(A1848)&lt;&gt;1,WEEKDAY(A1848)&lt;&gt;7),IF(A1848&lt;J$2,J$1,J$3),0)))^($A1848-$A1847)</f>
        <v>4786.1972423115949</v>
      </c>
      <c r="J1848" t="e">
        <f>VLOOKUP(A1848,'VIXY-IV'!A$1:E$2000,4,0)</f>
        <v>#N/A</v>
      </c>
      <c r="K1848">
        <f>ROW()</f>
        <v>1848</v>
      </c>
      <c r="L1848">
        <f t="shared" si="28"/>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f>I1848*$E1849/$E1848*(1-(I$1+I$5+IF(AND(WEEKDAY(A1849)&lt;&gt;1,WEEKDAY(A1849)&lt;&gt;7),IF(A1849&lt;J$2,J$1,J$3),0)))^($A1849-$A1848)</f>
        <v>4689.1274044487873</v>
      </c>
      <c r="J1849" t="e">
        <f>VLOOKUP(A1849,'VIXY-IV'!A$1:E$2000,4,0)</f>
        <v>#N/A</v>
      </c>
      <c r="K1849">
        <f>ROW()</f>
        <v>1849</v>
      </c>
      <c r="L1849">
        <f t="shared" si="28"/>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f>I1849*$E1850/$E1849*(1-(I$1+I$5+IF(AND(WEEKDAY(A1850)&lt;&gt;1,WEEKDAY(A1850)&lt;&gt;7),IF(A1850&lt;J$2,J$1,J$3),0)))^($A1850-$A1849)</f>
        <v>4448.2993755254092</v>
      </c>
      <c r="J1850" t="e">
        <f>VLOOKUP(A1850,'VIXY-IV'!A$1:E$2000,4,0)</f>
        <v>#N/A</v>
      </c>
      <c r="K1850">
        <f>ROW()</f>
        <v>1850</v>
      </c>
      <c r="L1850">
        <f t="shared" si="28"/>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f>I1850*$E1851/$E1850*(1-(I$1+I$5+IF(AND(WEEKDAY(A1851)&lt;&gt;1,WEEKDAY(A1851)&lt;&gt;7),IF(A1851&lt;J$2,J$1,J$3),0)))^($A1851-$A1850)</f>
        <v>4422.951349512884</v>
      </c>
      <c r="J1851" t="e">
        <f>VLOOKUP(A1851,'VIXY-IV'!A$1:E$2000,4,0)</f>
        <v>#N/A</v>
      </c>
      <c r="K1851">
        <f>ROW()</f>
        <v>1851</v>
      </c>
      <c r="L1851">
        <f t="shared" si="28"/>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I1851*$E1852/$E1851*(1-(I$1+I$5+IF(AND(WEEKDAY(A1852)&lt;&gt;1,WEEKDAY(A1852)&lt;&gt;7),IF(A1852&lt;J$2,J$1,J$3),0)))^($A1852-$A1851)</f>
        <v>4660.4624786869044</v>
      </c>
      <c r="J1852" t="e">
        <f>VLOOKUP(A1852,'VIXY-IV'!A$1:E$2000,4,0)</f>
        <v>#N/A</v>
      </c>
      <c r="K1852">
        <f>ROW()</f>
        <v>1852</v>
      </c>
      <c r="L1852">
        <f t="shared" si="28"/>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f>I1852*$E1853/$E1852*(1-(I$1+I$5+IF(AND(WEEKDAY(A1853)&lt;&gt;1,WEEKDAY(A1853)&lt;&gt;7),IF(A1853&lt;J$2,J$1,J$3),0)))^($A1853-$A1852)</f>
        <v>4736.6495266218453</v>
      </c>
      <c r="J1853" t="e">
        <f>VLOOKUP(A1853,'VIXY-IV'!A$1:E$2000,4,0)</f>
        <v>#N/A</v>
      </c>
      <c r="K1853">
        <f>ROW()</f>
        <v>1853</v>
      </c>
      <c r="L1853">
        <f t="shared" si="28"/>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f>I1853*$E1854/$E1853*(1-(I$1+I$5+IF(AND(WEEKDAY(A1854)&lt;&gt;1,WEEKDAY(A1854)&lt;&gt;7),IF(A1854&lt;J$2,J$1,J$3),0)))^($A1854-$A1853)</f>
        <v>5093.3143525431997</v>
      </c>
      <c r="J1854" t="e">
        <f>VLOOKUP(A1854,'VIXY-IV'!A$1:E$2000,4,0)</f>
        <v>#N/A</v>
      </c>
      <c r="K1854">
        <f>ROW()</f>
        <v>1854</v>
      </c>
      <c r="L1854">
        <f t="shared" si="28"/>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f>I1854*$E1855/$E1854*(1-(I$1+I$5+IF(AND(WEEKDAY(A1855)&lt;&gt;1,WEEKDAY(A1855)&lt;&gt;7),IF(A1855&lt;J$2,J$1,J$3),0)))^($A1855-$A1854)</f>
        <v>5097.9196397097749</v>
      </c>
      <c r="J1855" t="e">
        <f>VLOOKUP(A1855,'VIXY-IV'!A$1:E$2000,4,0)</f>
        <v>#N/A</v>
      </c>
      <c r="K1855">
        <f>ROW()</f>
        <v>1855</v>
      </c>
      <c r="L1855">
        <f t="shared" si="28"/>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f>I1855*$E1856/$E1855*(1-(I$1+I$5+IF(AND(WEEKDAY(A1856)&lt;&gt;1,WEEKDAY(A1856)&lt;&gt;7),IF(A1856&lt;J$2,J$1,J$3),0)))^($A1856-$A1855)</f>
        <v>5009.3355307287657</v>
      </c>
      <c r="J1856" t="e">
        <f>VLOOKUP(A1856,'VIXY-IV'!A$1:E$2000,4,0)</f>
        <v>#N/A</v>
      </c>
      <c r="K1856">
        <f>ROW()</f>
        <v>1856</v>
      </c>
      <c r="L1856">
        <f t="shared" si="28"/>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f>I1856*$E1857/$E1856*(1-(I$1+I$5+IF(AND(WEEKDAY(A1857)&lt;&gt;1,WEEKDAY(A1857)&lt;&gt;7),IF(A1857&lt;J$2,J$1,J$3),0)))^($A1857-$A1856)</f>
        <v>4904.4518507077973</v>
      </c>
      <c r="J1857" t="e">
        <f>VLOOKUP(A1857,'VIXY-IV'!A$1:E$2000,4,0)</f>
        <v>#N/A</v>
      </c>
      <c r="K1857">
        <f>ROW()</f>
        <v>1857</v>
      </c>
      <c r="L1857">
        <f t="shared" si="28"/>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f>I1857*$E1858/$E1857*(1-(I$1+I$5+IF(AND(WEEKDAY(A1858)&lt;&gt;1,WEEKDAY(A1858)&lt;&gt;7),IF(A1858&lt;J$2,J$1,J$3),0)))^($A1858-$A1857)</f>
        <v>5262.8414837785231</v>
      </c>
      <c r="J1858" t="e">
        <f>VLOOKUP(A1858,'VIXY-IV'!A$1:E$2000,4,0)</f>
        <v>#N/A</v>
      </c>
      <c r="K1858">
        <f>ROW()</f>
        <v>1858</v>
      </c>
      <c r="L1858">
        <f t="shared" si="28"/>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f>I1858*$E1859/$E1858*(1-(I$1+I$5+IF(AND(WEEKDAY(A1859)&lt;&gt;1,WEEKDAY(A1859)&lt;&gt;7),IF(A1859&lt;J$2,J$1,J$3),0)))^($A1859-$A1858)</f>
        <v>5209.2312054615322</v>
      </c>
      <c r="J1859" t="e">
        <f>VLOOKUP(A1859,'VIXY-IV'!A$1:E$2000,4,0)</f>
        <v>#N/A</v>
      </c>
      <c r="K1859">
        <f>ROW()</f>
        <v>1859</v>
      </c>
      <c r="L1859">
        <f t="shared" si="28"/>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f>I1859*$E1860/$E1859*(1-(I$1+I$5+IF(AND(WEEKDAY(A1860)&lt;&gt;1,WEEKDAY(A1860)&lt;&gt;7),IF(A1860&lt;J$2,J$1,J$3),0)))^($A1860-$A1859)</f>
        <v>6321.3675895966817</v>
      </c>
      <c r="J1860" t="e">
        <f>VLOOKUP(A1860,'VIXY-IV'!A$1:E$2000,4,0)</f>
        <v>#N/A</v>
      </c>
      <c r="K1860">
        <f>ROW()</f>
        <v>1860</v>
      </c>
      <c r="L1860">
        <f t="shared" si="28"/>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f>I1860*$E1861/$E1860*(1-(I$1+I$5+IF(AND(WEEKDAY(A1861)&lt;&gt;1,WEEKDAY(A1861)&lt;&gt;7),IF(A1861&lt;J$2,J$1,J$3),0)))^($A1861-$A1860)</f>
        <v>6526.1711110659489</v>
      </c>
      <c r="J1861" t="e">
        <f>VLOOKUP(A1861,'VIXY-IV'!A$1:E$2000,4,0)</f>
        <v>#N/A</v>
      </c>
      <c r="K1861">
        <f>ROW()</f>
        <v>1861</v>
      </c>
      <c r="L1861">
        <f t="shared" si="28"/>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f>I1861*$E1862/$E1861*(1-(I$1+I$5+IF(AND(WEEKDAY(A1862)&lt;&gt;1,WEEKDAY(A1862)&lt;&gt;7),IF(A1862&lt;J$2,J$1,J$3),0)))^($A1862-$A1861)</f>
        <v>7769.2656112045825</v>
      </c>
      <c r="J1862" t="e">
        <f>VLOOKUP(A1862,'VIXY-IV'!A$1:E$2000,4,0)</f>
        <v>#N/A</v>
      </c>
      <c r="K1862">
        <f>ROW()</f>
        <v>1862</v>
      </c>
      <c r="L1862">
        <f t="shared" si="28"/>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f>I1862*$E1863/$E1862*(1-(I$1+I$5+IF(AND(WEEKDAY(A1863)&lt;&gt;1,WEEKDAY(A1863)&lt;&gt;7),IF(A1863&lt;J$2,J$1,J$3),0)))^($A1863-$A1862)</f>
        <v>6516.7536273286505</v>
      </c>
      <c r="J1863" t="e">
        <f>VLOOKUP(A1863,'VIXY-IV'!A$1:E$2000,4,0)</f>
        <v>#N/A</v>
      </c>
      <c r="K1863">
        <f>ROW()</f>
        <v>1863</v>
      </c>
      <c r="L1863">
        <f t="shared" ref="L1863:L1926" si="29">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f>I1863*$E1864/$E1863*(1-(I$1+I$5+IF(AND(WEEKDAY(A1864)&lt;&gt;1,WEEKDAY(A1864)&lt;&gt;7),IF(A1864&lt;J$2,J$1,J$3),0)))^($A1864-$A1863)</f>
        <v>7466.2610563285862</v>
      </c>
      <c r="J1864" t="e">
        <f>VLOOKUP(A1864,'VIXY-IV'!A$1:E$2000,4,0)</f>
        <v>#N/A</v>
      </c>
      <c r="K1864">
        <f>ROW()</f>
        <v>1864</v>
      </c>
      <c r="L1864">
        <f t="shared" si="29"/>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f>I1864*$E1865/$E1864*(1-(I$1+I$5+IF(AND(WEEKDAY(A1865)&lt;&gt;1,WEEKDAY(A1865)&lt;&gt;7),IF(A1865&lt;J$2,J$1,J$3),0)))^($A1865-$A1864)</f>
        <v>7206.4636974406803</v>
      </c>
      <c r="J1865" t="e">
        <f>VLOOKUP(A1865,'VIXY-IV'!A$1:E$2000,4,0)</f>
        <v>#N/A</v>
      </c>
      <c r="K1865">
        <f>ROW()</f>
        <v>1865</v>
      </c>
      <c r="L1865">
        <f t="shared" si="29"/>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f>I1865*$E1866/$E1865*(1-(I$1+I$5+IF(AND(WEEKDAY(A1866)&lt;&gt;1,WEEKDAY(A1866)&lt;&gt;7),IF(A1866&lt;J$2,J$1,J$3),0)))^($A1866-$A1865)</f>
        <v>7243.1976390763712</v>
      </c>
      <c r="J1866" t="e">
        <f>VLOOKUP(A1866,'VIXY-IV'!A$1:E$2000,4,0)</f>
        <v>#N/A</v>
      </c>
      <c r="K1866">
        <f>ROW()</f>
        <v>1866</v>
      </c>
      <c r="L1866">
        <f t="shared" si="29"/>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f>I1866*$E1867/$E1866*(1-(I$1+I$5+IF(AND(WEEKDAY(A1867)&lt;&gt;1,WEEKDAY(A1867)&lt;&gt;7),IF(A1867&lt;J$2,J$1,J$3),0)))^($A1867-$A1866)</f>
        <v>6906.6252215913873</v>
      </c>
      <c r="J1867" t="e">
        <f>VLOOKUP(A1867,'VIXY-IV'!A$1:E$2000,4,0)</f>
        <v>#N/A</v>
      </c>
      <c r="K1867">
        <f>ROW()</f>
        <v>1867</v>
      </c>
      <c r="L1867">
        <f t="shared" si="29"/>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f>I1867*$E1868/$E1867*(1-(I$1+I$5+IF(AND(WEEKDAY(A1868)&lt;&gt;1,WEEKDAY(A1868)&lt;&gt;7),IF(A1868&lt;J$2,J$1,J$3),0)))^($A1868-$A1867)</f>
        <v>6974.9290579102044</v>
      </c>
      <c r="J1868" t="e">
        <f>VLOOKUP(A1868,'VIXY-IV'!A$1:E$2000,4,0)</f>
        <v>#N/A</v>
      </c>
      <c r="K1868">
        <f>ROW()</f>
        <v>1868</v>
      </c>
      <c r="L1868">
        <f t="shared" si="29"/>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f>I1868*$E1869/$E1868*(1-(I$1+I$5+IF(AND(WEEKDAY(A1869)&lt;&gt;1,WEEKDAY(A1869)&lt;&gt;7),IF(A1869&lt;J$2,J$1,J$3),0)))^($A1869-$A1868)</f>
        <v>7246.975386836466</v>
      </c>
      <c r="J1869" t="e">
        <f>VLOOKUP(A1869,'VIXY-IV'!A$1:E$2000,4,0)</f>
        <v>#N/A</v>
      </c>
      <c r="K1869">
        <f>ROW()</f>
        <v>1869</v>
      </c>
      <c r="L1869">
        <f t="shared" si="29"/>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f>I1869*$E1870/$E1869*(1-(I$1+I$5+IF(AND(WEEKDAY(A1870)&lt;&gt;1,WEEKDAY(A1870)&lt;&gt;7),IF(A1870&lt;J$2,J$1,J$3),0)))^($A1870-$A1869)</f>
        <v>8640.0663971648137</v>
      </c>
      <c r="J1870" t="e">
        <f>VLOOKUP(A1870,'VIXY-IV'!A$1:E$2000,4,0)</f>
        <v>#N/A</v>
      </c>
      <c r="K1870">
        <f>ROW()</f>
        <v>1870</v>
      </c>
      <c r="L1870">
        <f t="shared" si="29"/>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f>I1870*$E1871/$E1870*(1-(I$1+I$5+IF(AND(WEEKDAY(A1871)&lt;&gt;1,WEEKDAY(A1871)&lt;&gt;7),IF(A1871&lt;J$2,J$1,J$3),0)))^($A1871-$A1870)</f>
        <v>9136.3463509115845</v>
      </c>
      <c r="J1871" t="e">
        <f>VLOOKUP(A1871,'VIXY-IV'!A$1:E$2000,4,0)</f>
        <v>#N/A</v>
      </c>
      <c r="K1871">
        <f>ROW()</f>
        <v>1871</v>
      </c>
      <c r="L1871">
        <f t="shared" si="29"/>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f>I1871*$E1872/$E1871*(1-(I$1+I$5+IF(AND(WEEKDAY(A1872)&lt;&gt;1,WEEKDAY(A1872)&lt;&gt;7),IF(A1872&lt;J$2,J$1,J$3),0)))^($A1872-$A1871)</f>
        <v>9422.0167577138982</v>
      </c>
      <c r="J1872" t="e">
        <f>VLOOKUP(A1872,'VIXY-IV'!A$1:E$2000,4,0)</f>
        <v>#N/A</v>
      </c>
      <c r="K1872">
        <f>ROW()</f>
        <v>1872</v>
      </c>
      <c r="L1872">
        <f t="shared" si="29"/>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f>I1872*$E1873/$E1872*(1-(I$1+I$5+IF(AND(WEEKDAY(A1873)&lt;&gt;1,WEEKDAY(A1873)&lt;&gt;7),IF(A1873&lt;J$2,J$1,J$3),0)))^($A1873-$A1872)</f>
        <v>8910.9826247434667</v>
      </c>
      <c r="J1873" t="e">
        <f>VLOOKUP(A1873,'VIXY-IV'!A$1:E$2000,4,0)</f>
        <v>#N/A</v>
      </c>
      <c r="K1873">
        <f>ROW()</f>
        <v>1873</v>
      </c>
      <c r="L1873">
        <f t="shared" si="29"/>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f>I1873*$E1874/$E1873*(1-(I$1+I$5+IF(AND(WEEKDAY(A1874)&lt;&gt;1,WEEKDAY(A1874)&lt;&gt;7),IF(A1874&lt;J$2,J$1,J$3),0)))^($A1874-$A1873)</f>
        <v>8737.5579074343295</v>
      </c>
      <c r="J1874" t="e">
        <f>VLOOKUP(A1874,'VIXY-IV'!A$1:E$2000,4,0)</f>
        <v>#N/A</v>
      </c>
      <c r="K1874">
        <f>ROW()</f>
        <v>1874</v>
      </c>
      <c r="L1874">
        <f t="shared" si="29"/>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f>I1874*$E1875/$E1874*(1-(I$1+I$5+IF(AND(WEEKDAY(A1875)&lt;&gt;1,WEEKDAY(A1875)&lt;&gt;7),IF(A1875&lt;J$2,J$1,J$3),0)))^($A1875-$A1874)</f>
        <v>8995.2586771951574</v>
      </c>
      <c r="J1875" t="e">
        <f>VLOOKUP(A1875,'VIXY-IV'!A$1:E$2000,4,0)</f>
        <v>#N/A</v>
      </c>
      <c r="K1875">
        <f>ROW()</f>
        <v>1875</v>
      </c>
      <c r="L1875">
        <f t="shared" si="29"/>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I1875*$E1876/$E1875*(1-(I$1+I$5+IF(AND(WEEKDAY(A1876)&lt;&gt;1,WEEKDAY(A1876)&lt;&gt;7),IF(A1876&lt;J$2,J$1,J$3),0)))^($A1876-$A1875)</f>
        <v>8795.8486632830536</v>
      </c>
      <c r="J1876" t="e">
        <f>VLOOKUP(A1876,'VIXY-IV'!A$1:E$2000,4,0)</f>
        <v>#N/A</v>
      </c>
      <c r="K1876">
        <f>ROW()</f>
        <v>1876</v>
      </c>
      <c r="L1876">
        <f t="shared" si="29"/>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f>I1876*$E1877/$E1876*(1-(I$1+I$5+IF(AND(WEEKDAY(A1877)&lt;&gt;1,WEEKDAY(A1877)&lt;&gt;7),IF(A1877&lt;J$2,J$1,J$3),0)))^($A1877-$A1876)</f>
        <v>8262.0565259210362</v>
      </c>
      <c r="J1877" t="e">
        <f>VLOOKUP(A1877,'VIXY-IV'!A$1:E$2000,4,0)</f>
        <v>#N/A</v>
      </c>
      <c r="K1877">
        <f>ROW()</f>
        <v>1877</v>
      </c>
      <c r="L1877">
        <f t="shared" si="29"/>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f>I1877*$E1878/$E1877*(1-(I$1+I$5+IF(AND(WEEKDAY(A1878)&lt;&gt;1,WEEKDAY(A1878)&lt;&gt;7),IF(A1878&lt;J$2,J$1,J$3),0)))^($A1878-$A1877)</f>
        <v>8488.9497864206405</v>
      </c>
      <c r="J1878" t="e">
        <f>VLOOKUP(A1878,'VIXY-IV'!A$1:E$2000,4,0)</f>
        <v>#N/A</v>
      </c>
      <c r="K1878">
        <f>ROW()</f>
        <v>1878</v>
      </c>
      <c r="L1878">
        <f t="shared" si="29"/>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f>I1878*$E1879/$E1878*(1-(I$1+I$5+IF(AND(WEEKDAY(A1879)&lt;&gt;1,WEEKDAY(A1879)&lt;&gt;7),IF(A1879&lt;J$2,J$1,J$3),0)))^($A1879-$A1878)</f>
        <v>8316.8102125497899</v>
      </c>
      <c r="J1879" t="e">
        <f>VLOOKUP(A1879,'VIXY-IV'!A$1:E$2000,4,0)</f>
        <v>#N/A</v>
      </c>
      <c r="K1879">
        <f>ROW()</f>
        <v>1879</v>
      </c>
      <c r="L1879">
        <f t="shared" si="29"/>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f>I1879*$E1880/$E1879*(1-(I$1+I$5+IF(AND(WEEKDAY(A1880)&lt;&gt;1,WEEKDAY(A1880)&lt;&gt;7),IF(A1880&lt;J$2,J$1,J$3),0)))^($A1880-$A1879)</f>
        <v>8450.7727075687744</v>
      </c>
      <c r="J1880" t="e">
        <f>VLOOKUP(A1880,'VIXY-IV'!A$1:E$2000,4,0)</f>
        <v>#N/A</v>
      </c>
      <c r="K1880">
        <f>ROW()</f>
        <v>1880</v>
      </c>
      <c r="L1880">
        <f t="shared" si="29"/>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f>I1880*$E1881/$E1880*(1-(I$1+I$5+IF(AND(WEEKDAY(A1881)&lt;&gt;1,WEEKDAY(A1881)&lt;&gt;7),IF(A1881&lt;J$2,J$1,J$3),0)))^($A1881-$A1880)</f>
        <v>8948.0140896322173</v>
      </c>
      <c r="J1881" t="e">
        <f>VLOOKUP(A1881,'VIXY-IV'!A$1:E$2000,4,0)</f>
        <v>#N/A</v>
      </c>
      <c r="K1881">
        <f>ROW()</f>
        <v>1881</v>
      </c>
      <c r="L1881">
        <f t="shared" si="29"/>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f>I1881*$E1882/$E1881*(1-(I$1+I$5+IF(AND(WEEKDAY(A1882)&lt;&gt;1,WEEKDAY(A1882)&lt;&gt;7),IF(A1882&lt;J$2,J$1,J$3),0)))^($A1882-$A1881)</f>
        <v>9218.3767205986496</v>
      </c>
      <c r="J1882" t="e">
        <f>VLOOKUP(A1882,'VIXY-IV'!A$1:E$2000,4,0)</f>
        <v>#N/A</v>
      </c>
      <c r="K1882">
        <f>ROW()</f>
        <v>1882</v>
      </c>
      <c r="L1882">
        <f t="shared" si="29"/>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f>I1882*$E1883/$E1882*(1-(I$1+I$5+IF(AND(WEEKDAY(A1883)&lt;&gt;1,WEEKDAY(A1883)&lt;&gt;7),IF(A1883&lt;J$2,J$1,J$3),0)))^($A1883-$A1882)</f>
        <v>8741.0797112627624</v>
      </c>
      <c r="J1883" t="e">
        <f>VLOOKUP(A1883,'VIXY-IV'!A$1:E$2000,4,0)</f>
        <v>#N/A</v>
      </c>
      <c r="K1883">
        <f>ROW()</f>
        <v>1883</v>
      </c>
      <c r="L1883">
        <f t="shared" si="29"/>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I1883*$E1884/$E1883*(1-(I$1+I$5+IF(AND(WEEKDAY(A1884)&lt;&gt;1,WEEKDAY(A1884)&lt;&gt;7),IF(A1884&lt;J$2,J$1,J$3),0)))^($A1884-$A1883)</f>
        <v>8974.9109653996402</v>
      </c>
      <c r="J1884" t="e">
        <f>VLOOKUP(A1884,'VIXY-IV'!A$1:E$2000,4,0)</f>
        <v>#N/A</v>
      </c>
      <c r="K1884">
        <f>ROW()</f>
        <v>1884</v>
      </c>
      <c r="L1884">
        <f t="shared" si="29"/>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f>I1884*$E1885/$E1884*(1-(I$1+I$5+IF(AND(WEEKDAY(A1885)&lt;&gt;1,WEEKDAY(A1885)&lt;&gt;7),IF(A1885&lt;J$2,J$1,J$3),0)))^($A1885-$A1884)</f>
        <v>9768.6666992558221</v>
      </c>
      <c r="J1885" t="e">
        <f>VLOOKUP(A1885,'VIXY-IV'!A$1:E$2000,4,0)</f>
        <v>#N/A</v>
      </c>
      <c r="K1885">
        <f>ROW()</f>
        <v>1885</v>
      </c>
      <c r="L1885">
        <f t="shared" si="29"/>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I1885*$E1886/$E1885*(1-(I$1+I$5+IF(AND(WEEKDAY(A1886)&lt;&gt;1,WEEKDAY(A1886)&lt;&gt;7),IF(A1886&lt;J$2,J$1,J$3),0)))^($A1886-$A1885)</f>
        <v>9844.7375191558785</v>
      </c>
      <c r="J1886" t="e">
        <f>VLOOKUP(A1886,'VIXY-IV'!A$1:E$2000,4,0)</f>
        <v>#N/A</v>
      </c>
      <c r="K1886">
        <f>ROW()</f>
        <v>1886</v>
      </c>
      <c r="L1886">
        <f t="shared" si="29"/>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I1886*$E1887/$E1886*(1-(I$1+I$5+IF(AND(WEEKDAY(A1887)&lt;&gt;1,WEEKDAY(A1887)&lt;&gt;7),IF(A1887&lt;J$2,J$1,J$3),0)))^($A1887-$A1886)</f>
        <v>9834.1599340530465</v>
      </c>
      <c r="J1887" t="e">
        <f>VLOOKUP(A1887,'VIXY-IV'!A$1:E$2000,4,0)</f>
        <v>#N/A</v>
      </c>
      <c r="K1887">
        <f>ROW()</f>
        <v>1887</v>
      </c>
      <c r="L1887">
        <f t="shared" si="29"/>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f>I1887*$E1888/$E1887*(1-(I$1+I$5+IF(AND(WEEKDAY(A1888)&lt;&gt;1,WEEKDAY(A1888)&lt;&gt;7),IF(A1888&lt;J$2,J$1,J$3),0)))^($A1888-$A1887)</f>
        <v>9484.5116533694782</v>
      </c>
      <c r="J1888" t="e">
        <f>VLOOKUP(A1888,'VIXY-IV'!A$1:E$2000,4,0)</f>
        <v>#N/A</v>
      </c>
      <c r="K1888">
        <f>ROW()</f>
        <v>1888</v>
      </c>
      <c r="L1888">
        <f t="shared" si="29"/>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I1888*$E1889/$E1888*(1-(I$1+I$5+IF(AND(WEEKDAY(A1889)&lt;&gt;1,WEEKDAY(A1889)&lt;&gt;7),IF(A1889&lt;J$2,J$1,J$3),0)))^($A1889-$A1888)</f>
        <v>9010.6013872376971</v>
      </c>
      <c r="J1889" t="e">
        <f>VLOOKUP(A1889,'VIXY-IV'!A$1:E$2000,4,0)</f>
        <v>#N/A</v>
      </c>
      <c r="K1889">
        <f>ROW()</f>
        <v>1889</v>
      </c>
      <c r="L1889">
        <f t="shared" si="29"/>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f>I1889*$E1890/$E1889*(1-(I$1+I$5+IF(AND(WEEKDAY(A1890)&lt;&gt;1,WEEKDAY(A1890)&lt;&gt;7),IF(A1890&lt;J$2,J$1,J$3),0)))^($A1890-$A1889)</f>
        <v>8801.5221250337745</v>
      </c>
      <c r="J1890" t="e">
        <f>VLOOKUP(A1890,'VIXY-IV'!A$1:E$2000,4,0)</f>
        <v>#N/A</v>
      </c>
      <c r="K1890">
        <f>ROW()</f>
        <v>1890</v>
      </c>
      <c r="L1890">
        <f t="shared" si="29"/>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I1890*$E1891/$E1890*(1-(I$1+I$5+IF(AND(WEEKDAY(A1891)&lt;&gt;1,WEEKDAY(A1891)&lt;&gt;7),IF(A1891&lt;J$2,J$1,J$3),0)))^($A1891-$A1890)</f>
        <v>9155.1858764199806</v>
      </c>
      <c r="J1891" t="e">
        <f>VLOOKUP(A1891,'VIXY-IV'!A$1:E$2000,4,0)</f>
        <v>#N/A</v>
      </c>
      <c r="K1891">
        <f>ROW()</f>
        <v>1891</v>
      </c>
      <c r="L1891">
        <f t="shared" si="29"/>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I1891*$E1892/$E1891*(1-(I$1+I$5+IF(AND(WEEKDAY(A1892)&lt;&gt;1,WEEKDAY(A1892)&lt;&gt;7),IF(A1892&lt;J$2,J$1,J$3),0)))^($A1892-$A1891)</f>
        <v>9112.8911872400295</v>
      </c>
      <c r="J1892" t="e">
        <f>VLOOKUP(A1892,'VIXY-IV'!A$1:E$2000,4,0)</f>
        <v>#N/A</v>
      </c>
      <c r="K1892">
        <f>ROW()</f>
        <v>1892</v>
      </c>
      <c r="L1892">
        <f t="shared" si="29"/>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f>I1892*$E1893/$E1892*(1-(I$1+I$5+IF(AND(WEEKDAY(A1893)&lt;&gt;1,WEEKDAY(A1893)&lt;&gt;7),IF(A1893&lt;J$2,J$1,J$3),0)))^($A1893-$A1892)</f>
        <v>9886.9929394805804</v>
      </c>
      <c r="J1893" t="e">
        <f>VLOOKUP(A1893,'VIXY-IV'!A$1:E$2000,4,0)</f>
        <v>#N/A</v>
      </c>
      <c r="K1893">
        <f>ROW()</f>
        <v>1893</v>
      </c>
      <c r="L1893">
        <f t="shared" si="29"/>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f>I1893*$E1894/$E1893*(1-(I$1+I$5+IF(AND(WEEKDAY(A1894)&lt;&gt;1,WEEKDAY(A1894)&lt;&gt;7),IF(A1894&lt;J$2,J$1,J$3),0)))^($A1894-$A1893)</f>
        <v>10652.13066016107</v>
      </c>
      <c r="J1894" t="e">
        <f>VLOOKUP(A1894,'VIXY-IV'!A$1:E$2000,4,0)</f>
        <v>#N/A</v>
      </c>
      <c r="K1894">
        <f>ROW()</f>
        <v>1894</v>
      </c>
      <c r="L1894">
        <f t="shared" si="29"/>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I1894*$E1895/$E1894*(1-(I$1+I$5+IF(AND(WEEKDAY(A1895)&lt;&gt;1,WEEKDAY(A1895)&lt;&gt;7),IF(A1895&lt;J$2,J$1,J$3),0)))^($A1895-$A1894)</f>
        <v>10793.775446819702</v>
      </c>
      <c r="J1895" t="e">
        <f>VLOOKUP(A1895,'VIXY-IV'!A$1:E$2000,4,0)</f>
        <v>#N/A</v>
      </c>
      <c r="K1895">
        <f>ROW()</f>
        <v>1895</v>
      </c>
      <c r="L1895">
        <f t="shared" si="29"/>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I1895*$E1896/$E1895*(1-(I$1+I$5+IF(AND(WEEKDAY(A1896)&lt;&gt;1,WEEKDAY(A1896)&lt;&gt;7),IF(A1896&lt;J$2,J$1,J$3),0)))^($A1896-$A1895)</f>
        <v>10362.471074503374</v>
      </c>
      <c r="J1896" t="e">
        <f>VLOOKUP(A1896,'VIXY-IV'!A$1:E$2000,4,0)</f>
        <v>#N/A</v>
      </c>
      <c r="K1896">
        <f>ROW()</f>
        <v>1896</v>
      </c>
      <c r="L1896">
        <f t="shared" si="29"/>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I1896*$E1897/$E1896*(1-(I$1+I$5+IF(AND(WEEKDAY(A1897)&lt;&gt;1,WEEKDAY(A1897)&lt;&gt;7),IF(A1897&lt;J$2,J$1,J$3),0)))^($A1897-$A1896)</f>
        <v>10171.425437724938</v>
      </c>
      <c r="J1897" t="e">
        <f>VLOOKUP(A1897,'VIXY-IV'!A$1:E$2000,4,0)</f>
        <v>#N/A</v>
      </c>
      <c r="K1897">
        <f>ROW()</f>
        <v>1897</v>
      </c>
      <c r="L1897">
        <f t="shared" si="29"/>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f>I1897*$E1898/$E1897*(1-(I$1+I$5+IF(AND(WEEKDAY(A1898)&lt;&gt;1,WEEKDAY(A1898)&lt;&gt;7),IF(A1898&lt;J$2,J$1,J$3),0)))^($A1898-$A1897)</f>
        <v>10864.217401382197</v>
      </c>
      <c r="J1898" t="e">
        <f>VLOOKUP(A1898,'VIXY-IV'!A$1:E$2000,4,0)</f>
        <v>#N/A</v>
      </c>
      <c r="K1898">
        <f>ROW()</f>
        <v>1898</v>
      </c>
      <c r="L1898">
        <f t="shared" si="29"/>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f>I1898*$E1899/$E1898*(1-(I$1+I$5+IF(AND(WEEKDAY(A1899)&lt;&gt;1,WEEKDAY(A1899)&lt;&gt;7),IF(A1899&lt;J$2,J$1,J$3),0)))^($A1899-$A1898)</f>
        <v>10632.097678384147</v>
      </c>
      <c r="J1899" t="e">
        <f>VLOOKUP(A1899,'VIXY-IV'!A$1:E$2000,4,0)</f>
        <v>#N/A</v>
      </c>
      <c r="K1899">
        <f>ROW()</f>
        <v>1899</v>
      </c>
      <c r="L1899">
        <f t="shared" si="29"/>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f>I1899*$E1900/$E1899*(1-(I$1+I$5+IF(AND(WEEKDAY(A1900)&lt;&gt;1,WEEKDAY(A1900)&lt;&gt;7),IF(A1900&lt;J$2,J$1,J$3),0)))^($A1900-$A1899)</f>
        <v>11530.435844440019</v>
      </c>
      <c r="J1900" t="e">
        <f>VLOOKUP(A1900,'VIXY-IV'!A$1:E$2000,4,0)</f>
        <v>#N/A</v>
      </c>
      <c r="K1900">
        <f>ROW()</f>
        <v>1900</v>
      </c>
      <c r="L1900">
        <f t="shared" si="29"/>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f>I1900*$E1901/$E1900*(1-(I$1+I$5+IF(AND(WEEKDAY(A1901)&lt;&gt;1,WEEKDAY(A1901)&lt;&gt;7),IF(A1901&lt;J$2,J$1,J$3),0)))^($A1901-$A1900)</f>
        <v>12345.834410913536</v>
      </c>
      <c r="J1901" t="e">
        <f>VLOOKUP(A1901,'VIXY-IV'!A$1:E$2000,4,0)</f>
        <v>#N/A</v>
      </c>
      <c r="K1901">
        <f>ROW()</f>
        <v>1901</v>
      </c>
      <c r="L1901">
        <f t="shared" si="29"/>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f>I1901*$E1902/$E1901*(1-(I$1+I$5+IF(AND(WEEKDAY(A1902)&lt;&gt;1,WEEKDAY(A1902)&lt;&gt;7),IF(A1902&lt;J$2,J$1,J$3),0)))^($A1902-$A1901)</f>
        <v>11358.413536048431</v>
      </c>
      <c r="J1902" t="e">
        <f>VLOOKUP(A1902,'VIXY-IV'!A$1:E$2000,4,0)</f>
        <v>#N/A</v>
      </c>
      <c r="K1902">
        <f>ROW()</f>
        <v>1902</v>
      </c>
      <c r="L1902">
        <f t="shared" si="29"/>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f>I1902*$E1903/$E1902*(1-(I$1+I$5+IF(AND(WEEKDAY(A1903)&lt;&gt;1,WEEKDAY(A1903)&lt;&gt;7),IF(A1903&lt;J$2,J$1,J$3),0)))^($A1903-$A1902)</f>
        <v>10760.669458462875</v>
      </c>
      <c r="J1903" t="e">
        <f>VLOOKUP(A1903,'VIXY-IV'!A$1:E$2000,4,0)</f>
        <v>#N/A</v>
      </c>
      <c r="K1903">
        <f>ROW()</f>
        <v>1903</v>
      </c>
      <c r="L1903">
        <f t="shared" si="29"/>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I1903*$E1904/$E1903*(1-(I$1+I$5+IF(AND(WEEKDAY(A1904)&lt;&gt;1,WEEKDAY(A1904)&lt;&gt;7),IF(A1904&lt;J$2,J$1,J$3),0)))^($A1904-$A1903)</f>
        <v>10618.877956189719</v>
      </c>
      <c r="J1904" t="e">
        <f>VLOOKUP(A1904,'VIXY-IV'!A$1:E$2000,4,0)</f>
        <v>#N/A</v>
      </c>
      <c r="K1904">
        <f>ROW()</f>
        <v>1904</v>
      </c>
      <c r="L1904">
        <f t="shared" si="29"/>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I1904*$E1905/$E1904*(1-(I$1+I$5+IF(AND(WEEKDAY(A1905)&lt;&gt;1,WEEKDAY(A1905)&lt;&gt;7),IF(A1905&lt;J$2,J$1,J$3),0)))^($A1905-$A1904)</f>
        <v>10638.836362410659</v>
      </c>
      <c r="J1905" t="e">
        <f>VLOOKUP(A1905,'VIXY-IV'!A$1:E$2000,4,0)</f>
        <v>#N/A</v>
      </c>
      <c r="K1905">
        <f>ROW()</f>
        <v>1905</v>
      </c>
      <c r="L1905">
        <f t="shared" si="29"/>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I1905*$E1906/$E1905*(1-(I$1+I$5+IF(AND(WEEKDAY(A1906)&lt;&gt;1,WEEKDAY(A1906)&lt;&gt;7),IF(A1906&lt;J$2,J$1,J$3),0)))^($A1906-$A1905)</f>
        <v>9873.8184145608539</v>
      </c>
      <c r="J1906" t="e">
        <f>VLOOKUP(A1906,'VIXY-IV'!A$1:E$2000,4,0)</f>
        <v>#N/A</v>
      </c>
      <c r="K1906">
        <f>ROW()</f>
        <v>1906</v>
      </c>
      <c r="L1906">
        <f t="shared" si="29"/>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I1906*$E1907/$E1906*(1-(I$1+I$5+IF(AND(WEEKDAY(A1907)&lt;&gt;1,WEEKDAY(A1907)&lt;&gt;7),IF(A1907&lt;J$2,J$1,J$3),0)))^($A1907-$A1906)</f>
        <v>9825.567778382896</v>
      </c>
      <c r="J1907" t="e">
        <f>VLOOKUP(A1907,'VIXY-IV'!A$1:E$2000,4,0)</f>
        <v>#N/A</v>
      </c>
      <c r="K1907">
        <f>ROW()</f>
        <v>1907</v>
      </c>
      <c r="L1907">
        <f t="shared" si="29"/>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f>I1907*$E1908/$E1907*(1-(I$1+I$5+IF(AND(WEEKDAY(A1908)&lt;&gt;1,WEEKDAY(A1908)&lt;&gt;7),IF(A1908&lt;J$2,J$1,J$3),0)))^($A1908-$A1907)</f>
        <v>9213.9337640843078</v>
      </c>
      <c r="J1908" t="e">
        <f>VLOOKUP(A1908,'VIXY-IV'!A$1:E$2000,4,0)</f>
        <v>#N/A</v>
      </c>
      <c r="K1908">
        <f>ROW()</f>
        <v>1908</v>
      </c>
      <c r="L1908">
        <f t="shared" si="29"/>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f>I1908*$E1909/$E1908*(1-(I$1+I$5+IF(AND(WEEKDAY(A1909)&lt;&gt;1,WEEKDAY(A1909)&lt;&gt;7),IF(A1909&lt;J$2,J$1,J$3),0)))^($A1909-$A1908)</f>
        <v>9146.6283452302396</v>
      </c>
      <c r="J1909" t="e">
        <f>VLOOKUP(A1909,'VIXY-IV'!A$1:E$2000,4,0)</f>
        <v>#N/A</v>
      </c>
      <c r="K1909">
        <f>ROW()</f>
        <v>1909</v>
      </c>
      <c r="L1909">
        <f t="shared" si="29"/>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f>I1909*$E1910/$E1909*(1-(I$1+I$5+IF(AND(WEEKDAY(A1910)&lt;&gt;1,WEEKDAY(A1910)&lt;&gt;7),IF(A1910&lt;J$2,J$1,J$3),0)))^($A1910-$A1909)</f>
        <v>8584.4766193310097</v>
      </c>
      <c r="J1910" t="e">
        <f>VLOOKUP(A1910,'VIXY-IV'!A$1:E$2000,4,0)</f>
        <v>#N/A</v>
      </c>
      <c r="K1910">
        <f>ROW()</f>
        <v>1910</v>
      </c>
      <c r="L1910">
        <f t="shared" si="29"/>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f>I1910*$E1911/$E1910*(1-(I$1+I$5+IF(AND(WEEKDAY(A1911)&lt;&gt;1,WEEKDAY(A1911)&lt;&gt;7),IF(A1911&lt;J$2,J$1,J$3),0)))^($A1911-$A1910)</f>
        <v>9659.9909598484719</v>
      </c>
      <c r="J1911" t="e">
        <f>VLOOKUP(A1911,'VIXY-IV'!A$1:E$2000,4,0)</f>
        <v>#N/A</v>
      </c>
      <c r="K1911">
        <f>ROW()</f>
        <v>1911</v>
      </c>
      <c r="L1911">
        <f t="shared" si="29"/>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f>I1911*$E1912/$E1911*(1-(I$1+I$5+IF(AND(WEEKDAY(A1912)&lt;&gt;1,WEEKDAY(A1912)&lt;&gt;7),IF(A1912&lt;J$2,J$1,J$3),0)))^($A1912-$A1911)</f>
        <v>9087.6636967737413</v>
      </c>
      <c r="J1912" t="e">
        <f>VLOOKUP(A1912,'VIXY-IV'!A$1:E$2000,4,0)</f>
        <v>#N/A</v>
      </c>
      <c r="K1912">
        <f>ROW()</f>
        <v>1912</v>
      </c>
      <c r="L1912">
        <f t="shared" si="29"/>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I1912*$E1913/$E1912*(1-(I$1+I$5+IF(AND(WEEKDAY(A1913)&lt;&gt;1,WEEKDAY(A1913)&lt;&gt;7),IF(A1913&lt;J$2,J$1,J$3),0)))^($A1913-$A1912)</f>
        <v>9922.8567500026438</v>
      </c>
      <c r="J1913" t="e">
        <f>VLOOKUP(A1913,'VIXY-IV'!A$1:E$2000,4,0)</f>
        <v>#N/A</v>
      </c>
      <c r="K1913">
        <f>ROW()</f>
        <v>1913</v>
      </c>
      <c r="L1913">
        <f t="shared" si="29"/>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I1913*$E1914/$E1913*(1-(I$1+I$5+IF(AND(WEEKDAY(A1914)&lt;&gt;1,WEEKDAY(A1914)&lt;&gt;7),IF(A1914&lt;J$2,J$1,J$3),0)))^($A1914-$A1913)</f>
        <v>9992.4282999428742</v>
      </c>
      <c r="J1914" t="e">
        <f>VLOOKUP(A1914,'VIXY-IV'!A$1:E$2000,4,0)</f>
        <v>#N/A</v>
      </c>
      <c r="K1914">
        <f>ROW()</f>
        <v>1914</v>
      </c>
      <c r="L1914">
        <f t="shared" si="29"/>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f>I1914*$E1915/$E1914*(1-(I$1+I$5+IF(AND(WEEKDAY(A1915)&lt;&gt;1,WEEKDAY(A1915)&lt;&gt;7),IF(A1915&lt;J$2,J$1,J$3),0)))^($A1915-$A1914)</f>
        <v>9282.1066258517403</v>
      </c>
      <c r="J1915" t="e">
        <f>VLOOKUP(A1915,'VIXY-IV'!A$1:E$2000,4,0)</f>
        <v>#N/A</v>
      </c>
      <c r="K1915">
        <f>ROW()</f>
        <v>1915</v>
      </c>
      <c r="L1915">
        <f t="shared" si="29"/>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I1915*$E1916/$E1915*(1-(I$1+I$5+IF(AND(WEEKDAY(A1916)&lt;&gt;1,WEEKDAY(A1916)&lt;&gt;7),IF(A1916&lt;J$2,J$1,J$3),0)))^($A1916-$A1915)</f>
        <v>8764.8556384570293</v>
      </c>
      <c r="J1916" t="e">
        <f>VLOOKUP(A1916,'VIXY-IV'!A$1:E$2000,4,0)</f>
        <v>#N/A</v>
      </c>
      <c r="K1916">
        <f>ROW()</f>
        <v>1916</v>
      </c>
      <c r="L1916">
        <f t="shared" si="29"/>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I1916*$E1917/$E1916*(1-(I$1+I$5+IF(AND(WEEKDAY(A1917)&lt;&gt;1,WEEKDAY(A1917)&lt;&gt;7),IF(A1917&lt;J$2,J$1,J$3),0)))^($A1917-$A1916)</f>
        <v>9475.9679576706694</v>
      </c>
      <c r="J1917" t="e">
        <f>VLOOKUP(A1917,'VIXY-IV'!A$1:E$2000,4,0)</f>
        <v>#N/A</v>
      </c>
      <c r="K1917">
        <f>ROW()</f>
        <v>1917</v>
      </c>
      <c r="L1917">
        <f t="shared" si="29"/>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f>I1917*$E1918/$E1917*(1-(I$1+I$5+IF(AND(WEEKDAY(A1918)&lt;&gt;1,WEEKDAY(A1918)&lt;&gt;7),IF(A1918&lt;J$2,J$1,J$3),0)))^($A1918-$A1917)</f>
        <v>8973.8451929214061</v>
      </c>
      <c r="J1918" t="e">
        <f>VLOOKUP(A1918,'VIXY-IV'!A$1:E$2000,4,0)</f>
        <v>#N/A</v>
      </c>
      <c r="K1918">
        <f>ROW()</f>
        <v>1918</v>
      </c>
      <c r="L1918">
        <f t="shared" si="29"/>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f>I1918*$E1919/$E1918*(1-(I$1+I$5+IF(AND(WEEKDAY(A1919)&lt;&gt;1,WEEKDAY(A1919)&lt;&gt;7),IF(A1919&lt;J$2,J$1,J$3),0)))^($A1919-$A1918)</f>
        <v>7772.5369331712382</v>
      </c>
      <c r="J1919" t="e">
        <f>VLOOKUP(A1919,'VIXY-IV'!A$1:E$2000,4,0)</f>
        <v>#N/A</v>
      </c>
      <c r="K1919">
        <f>ROW()</f>
        <v>1919</v>
      </c>
      <c r="L1919">
        <f t="shared" si="29"/>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f>I1919*$E1920/$E1919*(1-(I$1+I$5+IF(AND(WEEKDAY(A1920)&lt;&gt;1,WEEKDAY(A1920)&lt;&gt;7),IF(A1920&lt;J$2,J$1,J$3),0)))^($A1920-$A1919)</f>
        <v>7755.9105049355303</v>
      </c>
      <c r="J1920" t="e">
        <f>VLOOKUP(A1920,'VIXY-IV'!A$1:E$2000,4,0)</f>
        <v>#N/A</v>
      </c>
      <c r="K1920">
        <f>ROW()</f>
        <v>1920</v>
      </c>
      <c r="L1920">
        <f t="shared" si="29"/>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f>I1920*$E1921/$E1920*(1-(I$1+I$5+IF(AND(WEEKDAY(A1921)&lt;&gt;1,WEEKDAY(A1921)&lt;&gt;7),IF(A1921&lt;J$2,J$1,J$3),0)))^($A1921-$A1920)</f>
        <v>8734.7222154914525</v>
      </c>
      <c r="J1921" t="e">
        <f>VLOOKUP(A1921,'VIXY-IV'!A$1:E$2000,4,0)</f>
        <v>#N/A</v>
      </c>
      <c r="K1921">
        <f>ROW()</f>
        <v>1921</v>
      </c>
      <c r="L1921">
        <f t="shared" si="29"/>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I1921*$E1922/$E1921*(1-(I$1+I$5+IF(AND(WEEKDAY(A1922)&lt;&gt;1,WEEKDAY(A1922)&lt;&gt;7),IF(A1922&lt;J$2,J$1,J$3),0)))^($A1922-$A1921)</f>
        <v>9804.474604568326</v>
      </c>
      <c r="J1922" t="e">
        <f>VLOOKUP(A1922,'VIXY-IV'!A$1:E$2000,4,0)</f>
        <v>#N/A</v>
      </c>
      <c r="K1922">
        <f>ROW()</f>
        <v>1922</v>
      </c>
      <c r="L1922">
        <f t="shared" si="29"/>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f>I1922*$E1923/$E1922*(1-(I$1+I$5+IF(AND(WEEKDAY(A1923)&lt;&gt;1,WEEKDAY(A1923)&lt;&gt;7),IF(A1923&lt;J$2,J$1,J$3),0)))^($A1923-$A1922)</f>
        <v>9488.4131163071015</v>
      </c>
      <c r="J1923" t="e">
        <f>VLOOKUP(A1923,'VIXY-IV'!A$1:E$2000,4,0)</f>
        <v>#N/A</v>
      </c>
      <c r="K1923">
        <f>ROW()</f>
        <v>1923</v>
      </c>
      <c r="L1923">
        <f t="shared" si="29"/>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f>I1923*$E1924/$E1923*(1-(I$1+I$5+IF(AND(WEEKDAY(A1924)&lt;&gt;1,WEEKDAY(A1924)&lt;&gt;7),IF(A1924&lt;J$2,J$1,J$3),0)))^($A1924-$A1923)</f>
        <v>9059.5377785820274</v>
      </c>
      <c r="J1924" t="e">
        <f>VLOOKUP(A1924,'VIXY-IV'!A$1:E$2000,4,0)</f>
        <v>#N/A</v>
      </c>
      <c r="K1924">
        <f>ROW()</f>
        <v>1924</v>
      </c>
      <c r="L1924">
        <f t="shared" si="29"/>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I1924*$E1925/$E1924*(1-(I$1+I$5+IF(AND(WEEKDAY(A1925)&lt;&gt;1,WEEKDAY(A1925)&lt;&gt;7),IF(A1925&lt;J$2,J$1,J$3),0)))^($A1925-$A1924)</f>
        <v>9222.727782561431</v>
      </c>
      <c r="J1925" t="e">
        <f>VLOOKUP(A1925,'VIXY-IV'!A$1:E$2000,4,0)</f>
        <v>#N/A</v>
      </c>
      <c r="K1925">
        <f>ROW()</f>
        <v>1925</v>
      </c>
      <c r="L1925">
        <f t="shared" si="29"/>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f>I1925*$E1926/$E1925*(1-(I$1+I$5+IF(AND(WEEKDAY(A1926)&lt;&gt;1,WEEKDAY(A1926)&lt;&gt;7),IF(A1926&lt;J$2,J$1,J$3),0)))^($A1926-$A1925)</f>
        <v>9170.3480814714276</v>
      </c>
      <c r="J1926" t="e">
        <f>VLOOKUP(A1926,'VIXY-IV'!A$1:E$2000,4,0)</f>
        <v>#N/A</v>
      </c>
      <c r="K1926">
        <f>ROW()</f>
        <v>1926</v>
      </c>
      <c r="L1926">
        <f t="shared" si="29"/>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I1926*$E1927/$E1926*(1-(I$1+I$5+IF(AND(WEEKDAY(A1927)&lt;&gt;1,WEEKDAY(A1927)&lt;&gt;7),IF(A1927&lt;J$2,J$1,J$3),0)))^($A1927-$A1926)</f>
        <v>8671.3616178408156</v>
      </c>
      <c r="J1927" t="e">
        <f>VLOOKUP(A1927,'VIXY-IV'!A$1:E$2000,4,0)</f>
        <v>#N/A</v>
      </c>
      <c r="K1927">
        <f>ROW()</f>
        <v>1927</v>
      </c>
      <c r="L1927">
        <f t="shared" ref="L1927:L1990" si="30">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I1927*$E1928/$E1927*(1-(I$1+I$5+IF(AND(WEEKDAY(A1928)&lt;&gt;1,WEEKDAY(A1928)&lt;&gt;7),IF(A1928&lt;J$2,J$1,J$3),0)))^($A1928-$A1927)</f>
        <v>10409.897700326001</v>
      </c>
      <c r="J1928" t="e">
        <f>VLOOKUP(A1928,'VIXY-IV'!A$1:E$2000,4,0)</f>
        <v>#N/A</v>
      </c>
      <c r="K1928">
        <f>ROW()</f>
        <v>1928</v>
      </c>
      <c r="L1928">
        <f t="shared" si="30"/>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f>I1928*$E1929/$E1928*(1-(I$1+I$5+IF(AND(WEEKDAY(A1929)&lt;&gt;1,WEEKDAY(A1929)&lt;&gt;7),IF(A1929&lt;J$2,J$1,J$3),0)))^($A1929-$A1928)</f>
        <v>9749.2562181617759</v>
      </c>
      <c r="J1929" t="e">
        <f>VLOOKUP(A1929,'VIXY-IV'!A$1:E$2000,4,0)</f>
        <v>#N/A</v>
      </c>
      <c r="K1929">
        <f>ROW()</f>
        <v>1929</v>
      </c>
      <c r="L1929">
        <f t="shared" si="30"/>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f>I1929*$E1930/$E1929*(1-(I$1+I$5+IF(AND(WEEKDAY(A1930)&lt;&gt;1,WEEKDAY(A1930)&lt;&gt;7),IF(A1930&lt;J$2,J$1,J$3),0)))^($A1930-$A1929)</f>
        <v>9315.8400691230327</v>
      </c>
      <c r="J1930" t="e">
        <f>VLOOKUP(A1930,'VIXY-IV'!A$1:E$2000,4,0)</f>
        <v>#N/A</v>
      </c>
      <c r="K1930">
        <f>ROW()</f>
        <v>1930</v>
      </c>
      <c r="L1930">
        <f t="shared" si="30"/>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I1930*$E1931/$E1930*(1-(I$1+I$5+IF(AND(WEEKDAY(A1931)&lt;&gt;1,WEEKDAY(A1931)&lt;&gt;7),IF(A1931&lt;J$2,J$1,J$3),0)))^($A1931-$A1930)</f>
        <v>9488.6162251714486</v>
      </c>
      <c r="J1931" t="e">
        <f>VLOOKUP(A1931,'VIXY-IV'!A$1:E$2000,4,0)</f>
        <v>#N/A</v>
      </c>
      <c r="K1931">
        <f>ROW()</f>
        <v>1931</v>
      </c>
      <c r="L1931">
        <f t="shared" si="30"/>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I1931*$E1932/$E1931*(1-(I$1+I$5+IF(AND(WEEKDAY(A1932)&lt;&gt;1,WEEKDAY(A1932)&lt;&gt;7),IF(A1932&lt;J$2,J$1,J$3),0)))^($A1932-$A1931)</f>
        <v>9472.9501476807454</v>
      </c>
      <c r="J1932" t="e">
        <f>VLOOKUP(A1932,'VIXY-IV'!A$1:E$2000,4,0)</f>
        <v>#N/A</v>
      </c>
      <c r="K1932">
        <f>ROW()</f>
        <v>1932</v>
      </c>
      <c r="L1932">
        <f t="shared" si="30"/>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f>I1932*$E1933/$E1932*(1-(I$1+I$5+IF(AND(WEEKDAY(A1933)&lt;&gt;1,WEEKDAY(A1933)&lt;&gt;7),IF(A1933&lt;J$2,J$1,J$3),0)))^($A1933-$A1932)</f>
        <v>10074.362002235543</v>
      </c>
      <c r="J1933" t="e">
        <f>VLOOKUP(A1933,'VIXY-IV'!A$1:E$2000,4,0)</f>
        <v>#N/A</v>
      </c>
      <c r="K1933">
        <f>ROW()</f>
        <v>1933</v>
      </c>
      <c r="L1933">
        <f t="shared" si="30"/>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I1933*$E1934/$E1933*(1-(I$1+I$5+IF(AND(WEEKDAY(A1934)&lt;&gt;1,WEEKDAY(A1934)&lt;&gt;7),IF(A1934&lt;J$2,J$1,J$3),0)))^($A1934-$A1933)</f>
        <v>10412.420259050426</v>
      </c>
      <c r="J1934" t="e">
        <f>VLOOKUP(A1934,'VIXY-IV'!A$1:E$2000,4,0)</f>
        <v>#N/A</v>
      </c>
      <c r="K1934">
        <f>ROW()</f>
        <v>1934</v>
      </c>
      <c r="L1934">
        <f t="shared" si="30"/>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f>I1934*$E1935/$E1934*(1-(I$1+I$5+IF(AND(WEEKDAY(A1935)&lt;&gt;1,WEEKDAY(A1935)&lt;&gt;7),IF(A1935&lt;J$2,J$1,J$3),0)))^($A1935-$A1934)</f>
        <v>9993.9956651426382</v>
      </c>
      <c r="J1935" t="e">
        <f>VLOOKUP(A1935,'VIXY-IV'!A$1:E$2000,4,0)</f>
        <v>#N/A</v>
      </c>
      <c r="K1935">
        <f>ROW()</f>
        <v>1935</v>
      </c>
      <c r="L1935">
        <f t="shared" si="30"/>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f>I1935*$E1936/$E1935*(1-(I$1+I$5+IF(AND(WEEKDAY(A1936)&lt;&gt;1,WEEKDAY(A1936)&lt;&gt;7),IF(A1936&lt;J$2,J$1,J$3),0)))^($A1936-$A1935)</f>
        <v>10177.479183075662</v>
      </c>
      <c r="J1936" t="e">
        <f>VLOOKUP(A1936,'VIXY-IV'!A$1:E$2000,4,0)</f>
        <v>#N/A</v>
      </c>
      <c r="K1936">
        <f>ROW()</f>
        <v>1936</v>
      </c>
      <c r="L1936">
        <f t="shared" si="30"/>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f>I1936*$E1937/$E1936*(1-(I$1+I$5+IF(AND(WEEKDAY(A1937)&lt;&gt;1,WEEKDAY(A1937)&lt;&gt;7),IF(A1937&lt;J$2,J$1,J$3),0)))^($A1937-$A1936)</f>
        <v>9985.4990214623922</v>
      </c>
      <c r="J1937" t="e">
        <f>VLOOKUP(A1937,'VIXY-IV'!A$1:E$2000,4,0)</f>
        <v>#N/A</v>
      </c>
      <c r="K1937">
        <f>ROW()</f>
        <v>1937</v>
      </c>
      <c r="L1937">
        <f t="shared" si="30"/>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I1937*$E1938/$E1937*(1-(I$1+I$5+IF(AND(WEEKDAY(A1938)&lt;&gt;1,WEEKDAY(A1938)&lt;&gt;7),IF(A1938&lt;J$2,J$1,J$3),0)))^($A1938-$A1937)</f>
        <v>10376.741524893398</v>
      </c>
      <c r="J1938" t="e">
        <f>VLOOKUP(A1938,'VIXY-IV'!A$1:E$2000,4,0)</f>
        <v>#N/A</v>
      </c>
      <c r="K1938">
        <f>ROW()</f>
        <v>1938</v>
      </c>
      <c r="L1938">
        <f t="shared" si="30"/>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I1938*$E1939/$E1938*(1-(I$1+I$5+IF(AND(WEEKDAY(A1939)&lt;&gt;1,WEEKDAY(A1939)&lt;&gt;7),IF(A1939&lt;J$2,J$1,J$3),0)))^($A1939-$A1938)</f>
        <v>10624.377133730999</v>
      </c>
      <c r="J1939" t="e">
        <f>VLOOKUP(A1939,'VIXY-IV'!A$1:E$2000,4,0)</f>
        <v>#N/A</v>
      </c>
      <c r="K1939">
        <f>ROW()</f>
        <v>1939</v>
      </c>
      <c r="L1939">
        <f t="shared" si="30"/>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I1939*$E1940/$E1939*(1-(I$1+I$5+IF(AND(WEEKDAY(A1940)&lt;&gt;1,WEEKDAY(A1940)&lt;&gt;7),IF(A1940&lt;J$2,J$1,J$3),0)))^($A1940-$A1939)</f>
        <v>9914.1257144628798</v>
      </c>
      <c r="J1940" t="e">
        <f>VLOOKUP(A1940,'VIXY-IV'!A$1:E$2000,4,0)</f>
        <v>#N/A</v>
      </c>
      <c r="K1940">
        <f>ROW()</f>
        <v>1940</v>
      </c>
      <c r="L1940">
        <f t="shared" si="30"/>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I1940*$E1941/$E1940*(1-(I$1+I$5+IF(AND(WEEKDAY(A1941)&lt;&gt;1,WEEKDAY(A1941)&lt;&gt;7),IF(A1941&lt;J$2,J$1,J$3),0)))^($A1941-$A1940)</f>
        <v>9731.19327798616</v>
      </c>
      <c r="J1941" t="e">
        <f>VLOOKUP(A1941,'VIXY-IV'!A$1:E$2000,4,0)</f>
        <v>#N/A</v>
      </c>
      <c r="K1941">
        <f>ROW()</f>
        <v>1941</v>
      </c>
      <c r="L1941">
        <f t="shared" si="30"/>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f>I1941*$E1942/$E1941*(1-(I$1+I$5+IF(AND(WEEKDAY(A1942)&lt;&gt;1,WEEKDAY(A1942)&lt;&gt;7),IF(A1942&lt;J$2,J$1,J$3),0)))^($A1942-$A1941)</f>
        <v>8899.5988166227962</v>
      </c>
      <c r="J1942" t="e">
        <f>VLOOKUP(A1942,'VIXY-IV'!A$1:E$2000,4,0)</f>
        <v>#N/A</v>
      </c>
      <c r="K1942">
        <f>ROW()</f>
        <v>1942</v>
      </c>
      <c r="L1942">
        <f t="shared" si="30"/>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I1942*$E1943/$E1942*(1-(I$1+I$5+IF(AND(WEEKDAY(A1943)&lt;&gt;1,WEEKDAY(A1943)&lt;&gt;7),IF(A1943&lt;J$2,J$1,J$3),0)))^($A1943-$A1942)</f>
        <v>8725.3676672433576</v>
      </c>
      <c r="J1943" t="e">
        <f>VLOOKUP(A1943,'VIXY-IV'!A$1:E$2000,4,0)</f>
        <v>#N/A</v>
      </c>
      <c r="K1943">
        <f>ROW()</f>
        <v>1943</v>
      </c>
      <c r="L1943">
        <f t="shared" si="30"/>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f>I1943*$E1944/$E1943*(1-(I$1+I$5+IF(AND(WEEKDAY(A1944)&lt;&gt;1,WEEKDAY(A1944)&lt;&gt;7),IF(A1944&lt;J$2,J$1,J$3),0)))^($A1944-$A1943)</f>
        <v>8674.225411802423</v>
      </c>
      <c r="J1944" t="e">
        <f>VLOOKUP(A1944,'VIXY-IV'!A$1:E$2000,4,0)</f>
        <v>#N/A</v>
      </c>
      <c r="K1944">
        <f>ROW()</f>
        <v>1944</v>
      </c>
      <c r="L1944">
        <f t="shared" si="30"/>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f>I1944*$E1945/$E1944*(1-(I$1+I$5+IF(AND(WEEKDAY(A1945)&lt;&gt;1,WEEKDAY(A1945)&lt;&gt;7),IF(A1945&lt;J$2,J$1,J$3),0)))^($A1945-$A1944)</f>
        <v>8643.410519571722</v>
      </c>
      <c r="J1945" t="e">
        <f>VLOOKUP(A1945,'VIXY-IV'!A$1:E$2000,4,0)</f>
        <v>#N/A</v>
      </c>
      <c r="K1945">
        <f>ROW()</f>
        <v>1945</v>
      </c>
      <c r="L1945">
        <f t="shared" si="30"/>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f>I1945*$E1946/$E1945*(1-(I$1+I$5+IF(AND(WEEKDAY(A1946)&lt;&gt;1,WEEKDAY(A1946)&lt;&gt;7),IF(A1946&lt;J$2,J$1,J$3),0)))^($A1946-$A1945)</f>
        <v>8724.9846071955344</v>
      </c>
      <c r="J1946" t="e">
        <f>VLOOKUP(A1946,'VIXY-IV'!A$1:E$2000,4,0)</f>
        <v>#N/A</v>
      </c>
      <c r="K1946">
        <f>ROW()</f>
        <v>1946</v>
      </c>
      <c r="L1946">
        <f t="shared" si="30"/>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I1946*$E1947/$E1946*(1-(I$1+I$5+IF(AND(WEEKDAY(A1947)&lt;&gt;1,WEEKDAY(A1947)&lt;&gt;7),IF(A1947&lt;J$2,J$1,J$3),0)))^($A1947-$A1946)</f>
        <v>8900.3990385191992</v>
      </c>
      <c r="J1947" t="e">
        <f>VLOOKUP(A1947,'VIXY-IV'!A$1:E$2000,4,0)</f>
        <v>#N/A</v>
      </c>
      <c r="K1947">
        <f>ROW()</f>
        <v>1947</v>
      </c>
      <c r="L1947">
        <f t="shared" si="30"/>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I1947*$E1948/$E1947*(1-(I$1+I$5+IF(AND(WEEKDAY(A1948)&lt;&gt;1,WEEKDAY(A1948)&lt;&gt;7),IF(A1948&lt;J$2,J$1,J$3),0)))^($A1948-$A1947)</f>
        <v>9352.9770739375381</v>
      </c>
      <c r="J1948" t="e">
        <f>VLOOKUP(A1948,'VIXY-IV'!A$1:E$2000,4,0)</f>
        <v>#N/A</v>
      </c>
      <c r="K1948">
        <f>ROW()</f>
        <v>1948</v>
      </c>
      <c r="L1948">
        <f t="shared" si="30"/>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I1948*$E1949/$E1948*(1-(I$1+I$5+IF(AND(WEEKDAY(A1949)&lt;&gt;1,WEEKDAY(A1949)&lt;&gt;7),IF(A1949&lt;J$2,J$1,J$3),0)))^($A1949-$A1948)</f>
        <v>8554.7316710606683</v>
      </c>
      <c r="J1949" t="e">
        <f>VLOOKUP(A1949,'VIXY-IV'!A$1:E$2000,4,0)</f>
        <v>#N/A</v>
      </c>
      <c r="K1949">
        <f>ROW()</f>
        <v>1949</v>
      </c>
      <c r="L1949">
        <f t="shared" si="30"/>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f>I1949*$E1950/$E1949*(1-(I$1+I$5+IF(AND(WEEKDAY(A1950)&lt;&gt;1,WEEKDAY(A1950)&lt;&gt;7),IF(A1950&lt;J$2,J$1,J$3),0)))^($A1950-$A1949)</f>
        <v>8704.0197416512947</v>
      </c>
      <c r="J1950" t="e">
        <f>VLOOKUP(A1950,'VIXY-IV'!A$1:E$2000,4,0)</f>
        <v>#N/A</v>
      </c>
      <c r="K1950">
        <f>ROW()</f>
        <v>1950</v>
      </c>
      <c r="L1950">
        <f t="shared" si="30"/>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f>I1950*$E1951/$E1950*(1-(I$1+I$5+IF(AND(WEEKDAY(A1951)&lt;&gt;1,WEEKDAY(A1951)&lt;&gt;7),IF(A1951&lt;J$2,J$1,J$3),0)))^($A1951-$A1950)</f>
        <v>8622.5656856222977</v>
      </c>
      <c r="J1951" t="e">
        <f>VLOOKUP(A1951,'VIXY-IV'!A$1:E$2000,4,0)</f>
        <v>#N/A</v>
      </c>
      <c r="K1951">
        <f>ROW()</f>
        <v>1951</v>
      </c>
      <c r="L1951">
        <f t="shared" si="30"/>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f>I1951*$E1952/$E1951*(1-(I$1+I$5+IF(AND(WEEKDAY(A1952)&lt;&gt;1,WEEKDAY(A1952)&lt;&gt;7),IF(A1952&lt;J$2,J$1,J$3),0)))^($A1952-$A1951)</f>
        <v>8668.8855491671984</v>
      </c>
      <c r="J1952" t="e">
        <f>VLOOKUP(A1952,'VIXY-IV'!A$1:E$2000,4,0)</f>
        <v>#N/A</v>
      </c>
      <c r="K1952">
        <f>ROW()</f>
        <v>1952</v>
      </c>
      <c r="L1952">
        <f t="shared" si="30"/>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f>I1952*$E1953/$E1952*(1-(I$1+I$5+IF(AND(WEEKDAY(A1953)&lt;&gt;1,WEEKDAY(A1953)&lt;&gt;7),IF(A1953&lt;J$2,J$1,J$3),0)))^($A1953-$A1952)</f>
        <v>8339.1718351098261</v>
      </c>
      <c r="J1953" t="e">
        <f>VLOOKUP(A1953,'VIXY-IV'!A$1:E$2000,4,0)</f>
        <v>#N/A</v>
      </c>
      <c r="K1953">
        <f>ROW()</f>
        <v>1953</v>
      </c>
      <c r="L1953">
        <f t="shared" si="30"/>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f>I1953*$E1954/$E1953*(1-(I$1+I$5+IF(AND(WEEKDAY(A1954)&lt;&gt;1,WEEKDAY(A1954)&lt;&gt;7),IF(A1954&lt;J$2,J$1,J$3),0)))^($A1954-$A1953)</f>
        <v>8317.0474526565395</v>
      </c>
      <c r="J1954" t="e">
        <f>VLOOKUP(A1954,'VIXY-IV'!A$1:E$2000,4,0)</f>
        <v>#N/A</v>
      </c>
      <c r="K1954">
        <f>ROW()</f>
        <v>1954</v>
      </c>
      <c r="L1954">
        <f t="shared" si="30"/>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f>I1954*$E1955/$E1954*(1-(I$1+I$5+IF(AND(WEEKDAY(A1955)&lt;&gt;1,WEEKDAY(A1955)&lt;&gt;7),IF(A1955&lt;J$2,J$1,J$3),0)))^($A1955-$A1954)</f>
        <v>8171.042340285313</v>
      </c>
      <c r="J1955" t="e">
        <f>VLOOKUP(A1955,'VIXY-IV'!A$1:E$2000,4,0)</f>
        <v>#N/A</v>
      </c>
      <c r="K1955">
        <f>ROW()</f>
        <v>1955</v>
      </c>
      <c r="L1955">
        <f t="shared" si="30"/>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f>I1955*$E1956/$E1955*(1-(I$1+I$5+IF(AND(WEEKDAY(A1956)&lt;&gt;1,WEEKDAY(A1956)&lt;&gt;7),IF(A1956&lt;J$2,J$1,J$3),0)))^($A1956-$A1955)</f>
        <v>7650.5241014601652</v>
      </c>
      <c r="J1956" t="e">
        <f>VLOOKUP(A1956,'VIXY-IV'!A$1:E$2000,4,0)</f>
        <v>#N/A</v>
      </c>
      <c r="K1956">
        <f>ROW()</f>
        <v>1956</v>
      </c>
      <c r="L1956">
        <f t="shared" si="30"/>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f>I1956*$E1957/$E1956*(1-(I$1+I$5+IF(AND(WEEKDAY(A1957)&lt;&gt;1,WEEKDAY(A1957)&lt;&gt;7),IF(A1957&lt;J$2,J$1,J$3),0)))^($A1957-$A1956)</f>
        <v>7059.6013990895053</v>
      </c>
      <c r="J1957" t="e">
        <f>VLOOKUP(A1957,'VIXY-IV'!A$1:E$2000,4,0)</f>
        <v>#N/A</v>
      </c>
      <c r="K1957">
        <f>ROW()</f>
        <v>1957</v>
      </c>
      <c r="L1957">
        <f t="shared" si="30"/>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f>I1957*$E1958/$E1957*(1-(I$1+I$5+IF(AND(WEEKDAY(A1958)&lt;&gt;1,WEEKDAY(A1958)&lt;&gt;7),IF(A1958&lt;J$2,J$1,J$3),0)))^($A1958-$A1957)</f>
        <v>7224.1207085882361</v>
      </c>
      <c r="J1958" t="e">
        <f>VLOOKUP(A1958,'VIXY-IV'!A$1:E$2000,4,0)</f>
        <v>#N/A</v>
      </c>
      <c r="K1958">
        <f>ROW()</f>
        <v>1958</v>
      </c>
      <c r="L1958">
        <f t="shared" si="30"/>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f>I1958*$E1959/$E1958*(1-(I$1+I$5+IF(AND(WEEKDAY(A1959)&lt;&gt;1,WEEKDAY(A1959)&lt;&gt;7),IF(A1959&lt;J$2,J$1,J$3),0)))^($A1959-$A1958)</f>
        <v>7389.1276884150057</v>
      </c>
      <c r="J1959" t="e">
        <f>VLOOKUP(A1959,'VIXY-IV'!A$1:E$2000,4,0)</f>
        <v>#N/A</v>
      </c>
      <c r="K1959">
        <f>ROW()</f>
        <v>1959</v>
      </c>
      <c r="L1959">
        <f t="shared" si="30"/>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f>I1959*$E1960/$E1959*(1-(I$1+I$5+IF(AND(WEEKDAY(A1960)&lt;&gt;1,WEEKDAY(A1960)&lt;&gt;7),IF(A1960&lt;J$2,J$1,J$3),0)))^($A1960-$A1959)</f>
        <v>7319.2762979588324</v>
      </c>
      <c r="J1960" t="e">
        <f>VLOOKUP(A1960,'VIXY-IV'!A$1:E$2000,4,0)</f>
        <v>#N/A</v>
      </c>
      <c r="K1960">
        <f>ROW()</f>
        <v>1960</v>
      </c>
      <c r="L1960">
        <f t="shared" si="30"/>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f>I1960*$E1961/$E1960*(1-(I$1+I$5+IF(AND(WEEKDAY(A1961)&lt;&gt;1,WEEKDAY(A1961)&lt;&gt;7),IF(A1961&lt;J$2,J$1,J$3),0)))^($A1961-$A1960)</f>
        <v>7652.5530391632792</v>
      </c>
      <c r="J1961" t="e">
        <f>VLOOKUP(A1961,'VIXY-IV'!A$1:E$2000,4,0)</f>
        <v>#N/A</v>
      </c>
      <c r="K1961">
        <f>ROW()</f>
        <v>1961</v>
      </c>
      <c r="L1961">
        <f t="shared" si="30"/>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f>I1961*$E1962/$E1961*(1-(I$1+I$5+IF(AND(WEEKDAY(A1962)&lt;&gt;1,WEEKDAY(A1962)&lt;&gt;7),IF(A1962&lt;J$2,J$1,J$3),0)))^($A1962-$A1961)</f>
        <v>7455.1069785554955</v>
      </c>
      <c r="J1962" t="e">
        <f>VLOOKUP(A1962,'VIXY-IV'!A$1:E$2000,4,0)</f>
        <v>#N/A</v>
      </c>
      <c r="K1962">
        <f>ROW()</f>
        <v>1962</v>
      </c>
      <c r="L1962">
        <f t="shared" si="30"/>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f>I1962*$E1963/$E1962*(1-(I$1+I$5+IF(AND(WEEKDAY(A1963)&lt;&gt;1,WEEKDAY(A1963)&lt;&gt;7),IF(A1963&lt;J$2,J$1,J$3),0)))^($A1963-$A1962)</f>
        <v>7653.5220206452877</v>
      </c>
      <c r="J1963" t="e">
        <f>VLOOKUP(A1963,'VIXY-IV'!A$1:E$2000,4,0)</f>
        <v>#N/A</v>
      </c>
      <c r="K1963">
        <f>ROW()</f>
        <v>1963</v>
      </c>
      <c r="L1963">
        <f t="shared" si="30"/>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f>I1963*$E1964/$E1963*(1-(I$1+I$5+IF(AND(WEEKDAY(A1964)&lt;&gt;1,WEEKDAY(A1964)&lt;&gt;7),IF(A1964&lt;J$2,J$1,J$3),0)))^($A1964-$A1963)</f>
        <v>7176.284781655153</v>
      </c>
      <c r="J1964" t="e">
        <f>VLOOKUP(A1964,'VIXY-IV'!A$1:E$2000,4,0)</f>
        <v>#N/A</v>
      </c>
      <c r="K1964">
        <f>ROW()</f>
        <v>1964</v>
      </c>
      <c r="L1964">
        <f t="shared" si="30"/>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f>I1964*$E1965/$E1964*(1-(I$1+I$5+IF(AND(WEEKDAY(A1965)&lt;&gt;1,WEEKDAY(A1965)&lt;&gt;7),IF(A1965&lt;J$2,J$1,J$3),0)))^($A1965-$A1964)</f>
        <v>7019.0591834487805</v>
      </c>
      <c r="J1965" t="e">
        <f>VLOOKUP(A1965,'VIXY-IV'!A$1:E$2000,4,0)</f>
        <v>#N/A</v>
      </c>
      <c r="K1965">
        <f>ROW()</f>
        <v>1965</v>
      </c>
      <c r="L1965">
        <f t="shared" si="30"/>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f>I1965*$E1966/$E1965*(1-(I$1+I$5+IF(AND(WEEKDAY(A1966)&lt;&gt;1,WEEKDAY(A1966)&lt;&gt;7),IF(A1966&lt;J$2,J$1,J$3),0)))^($A1966-$A1965)</f>
        <v>6898.9038332288856</v>
      </c>
      <c r="J1966" t="e">
        <f>VLOOKUP(A1966,'VIXY-IV'!A$1:E$2000,4,0)</f>
        <v>#N/A</v>
      </c>
      <c r="K1966">
        <f>ROW()</f>
        <v>1966</v>
      </c>
      <c r="L1966">
        <f t="shared" si="30"/>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f>I1966*$E1967/$E1966*(1-(I$1+I$5+IF(AND(WEEKDAY(A1967)&lt;&gt;1,WEEKDAY(A1967)&lt;&gt;7),IF(A1967&lt;J$2,J$1,J$3),0)))^($A1967-$A1966)</f>
        <v>6734.2352797012854</v>
      </c>
      <c r="J1967" t="e">
        <f>VLOOKUP(A1967,'VIXY-IV'!A$1:E$2000,4,0)</f>
        <v>#N/A</v>
      </c>
      <c r="K1967">
        <f>ROW()</f>
        <v>1967</v>
      </c>
      <c r="L1967">
        <f t="shared" si="30"/>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f>I1967*$E1968/$E1967*(1-(I$1+I$5+IF(AND(WEEKDAY(A1968)&lt;&gt;1,WEEKDAY(A1968)&lt;&gt;7),IF(A1968&lt;J$2,J$1,J$3),0)))^($A1968-$A1967)</f>
        <v>6668.2564213338519</v>
      </c>
      <c r="J1968" t="e">
        <f>VLOOKUP(A1968,'VIXY-IV'!A$1:E$2000,4,0)</f>
        <v>#N/A</v>
      </c>
      <c r="K1968">
        <f>ROW()</f>
        <v>1968</v>
      </c>
      <c r="L1968">
        <f t="shared" si="30"/>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f>I1968*$E1969/$E1968*(1-(I$1+I$5+IF(AND(WEEKDAY(A1969)&lt;&gt;1,WEEKDAY(A1969)&lt;&gt;7),IF(A1969&lt;J$2,J$1,J$3),0)))^($A1969-$A1968)</f>
        <v>6527.7912330216423</v>
      </c>
      <c r="J1969" t="e">
        <f>VLOOKUP(A1969,'VIXY-IV'!A$1:E$2000,4,0)</f>
        <v>#N/A</v>
      </c>
      <c r="K1969">
        <f>ROW()</f>
        <v>1969</v>
      </c>
      <c r="L1969">
        <f t="shared" si="30"/>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f>I1969*$E1970/$E1969*(1-(I$1+I$5+IF(AND(WEEKDAY(A1970)&lt;&gt;1,WEEKDAY(A1970)&lt;&gt;7),IF(A1970&lt;J$2,J$1,J$3),0)))^($A1970-$A1969)</f>
        <v>6673.9930431562907</v>
      </c>
      <c r="J1970" t="e">
        <f>VLOOKUP(A1970,'VIXY-IV'!A$1:E$2000,4,0)</f>
        <v>#N/A</v>
      </c>
      <c r="K1970">
        <f>ROW()</f>
        <v>1970</v>
      </c>
      <c r="L1970">
        <f t="shared" si="30"/>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f>I1970*$E1971/$E1970*(1-(I$1+I$5+IF(AND(WEEKDAY(A1971)&lt;&gt;1,WEEKDAY(A1971)&lt;&gt;7),IF(A1971&lt;J$2,J$1,J$3),0)))^($A1971-$A1970)</f>
        <v>6545.0628128388953</v>
      </c>
      <c r="J1971" t="e">
        <f>VLOOKUP(A1971,'VIXY-IV'!A$1:E$2000,4,0)</f>
        <v>#N/A</v>
      </c>
      <c r="K1971">
        <f>ROW()</f>
        <v>1971</v>
      </c>
      <c r="L1971">
        <f t="shared" si="30"/>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f>I1971*$E1972/$E1971*(1-(I$1+I$5+IF(AND(WEEKDAY(A1972)&lt;&gt;1,WEEKDAY(A1972)&lt;&gt;7),IF(A1972&lt;J$2,J$1,J$3),0)))^($A1972-$A1971)</f>
        <v>6642.0742481375364</v>
      </c>
      <c r="J1972" t="e">
        <f>VLOOKUP(A1972,'VIXY-IV'!A$1:E$2000,4,0)</f>
        <v>#N/A</v>
      </c>
      <c r="K1972">
        <f>ROW()</f>
        <v>1972</v>
      </c>
      <c r="L1972">
        <f t="shared" si="30"/>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f>I1972*$E1973/$E1972*(1-(I$1+I$5+IF(AND(WEEKDAY(A1973)&lt;&gt;1,WEEKDAY(A1973)&lt;&gt;7),IF(A1973&lt;J$2,J$1,J$3),0)))^($A1973-$A1972)</f>
        <v>6600.6321239610097</v>
      </c>
      <c r="J1973" t="e">
        <f>VLOOKUP(A1973,'VIXY-IV'!A$1:E$2000,4,0)</f>
        <v>#N/A</v>
      </c>
      <c r="K1973">
        <f>ROW()</f>
        <v>1973</v>
      </c>
      <c r="L1973">
        <f t="shared" si="30"/>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f>I1973*$E1974/$E1973*(1-(I$1+I$5+IF(AND(WEEKDAY(A1974)&lt;&gt;1,WEEKDAY(A1974)&lt;&gt;7),IF(A1974&lt;J$2,J$1,J$3),0)))^($A1974-$A1973)</f>
        <v>6393.7450274104876</v>
      </c>
      <c r="J1974" t="e">
        <f>VLOOKUP(A1974,'VIXY-IV'!A$1:E$2000,4,0)</f>
        <v>#N/A</v>
      </c>
      <c r="K1974">
        <f>ROW()</f>
        <v>1974</v>
      </c>
      <c r="L1974">
        <f t="shared" si="30"/>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f>I1974*$E1975/$E1974*(1-(I$1+I$5+IF(AND(WEEKDAY(A1975)&lt;&gt;1,WEEKDAY(A1975)&lt;&gt;7),IF(A1975&lt;J$2,J$1,J$3),0)))^($A1975-$A1974)</f>
        <v>6216.4764666030069</v>
      </c>
      <c r="J1975" t="e">
        <f>VLOOKUP(A1975,'VIXY-IV'!A$1:E$2000,4,0)</f>
        <v>#N/A</v>
      </c>
      <c r="K1975">
        <f>ROW()</f>
        <v>1975</v>
      </c>
      <c r="L1975">
        <f t="shared" si="30"/>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f>I1975*$E1976/$E1975*(1-(I$1+I$5+IF(AND(WEEKDAY(A1976)&lt;&gt;1,WEEKDAY(A1976)&lt;&gt;7),IF(A1976&lt;J$2,J$1,J$3),0)))^($A1976-$A1975)</f>
        <v>6030.3702588875385</v>
      </c>
      <c r="J1976" t="e">
        <f>VLOOKUP(A1976,'VIXY-IV'!A$1:E$2000,4,0)</f>
        <v>#N/A</v>
      </c>
      <c r="K1976">
        <f>ROW()</f>
        <v>1976</v>
      </c>
      <c r="L1976">
        <f t="shared" si="30"/>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I1976*$E1977/$E1976*(1-(I$1+I$5+IF(AND(WEEKDAY(A1977)&lt;&gt;1,WEEKDAY(A1977)&lt;&gt;7),IF(A1977&lt;J$2,J$1,J$3),0)))^($A1977-$A1976)</f>
        <v>5886.2981304240475</v>
      </c>
      <c r="J1977" t="e">
        <f>VLOOKUP(A1977,'VIXY-IV'!A$1:E$2000,4,0)</f>
        <v>#N/A</v>
      </c>
      <c r="K1977">
        <f>ROW()</f>
        <v>1977</v>
      </c>
      <c r="L1977">
        <f t="shared" si="30"/>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f>I1977*$E1978/$E1977*(1-(I$1+I$5+IF(AND(WEEKDAY(A1978)&lt;&gt;1,WEEKDAY(A1978)&lt;&gt;7),IF(A1978&lt;J$2,J$1,J$3),0)))^($A1978-$A1977)</f>
        <v>5850.9284952979806</v>
      </c>
      <c r="J1978" t="e">
        <f>VLOOKUP(A1978,'VIXY-IV'!A$1:E$2000,4,0)</f>
        <v>#N/A</v>
      </c>
      <c r="K1978">
        <f>ROW()</f>
        <v>1978</v>
      </c>
      <c r="L1978">
        <f t="shared" si="30"/>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f>I1978*$E1979/$E1978*(1-(I$1+I$5+IF(AND(WEEKDAY(A1979)&lt;&gt;1,WEEKDAY(A1979)&lt;&gt;7),IF(A1979&lt;J$2,J$1,J$3),0)))^($A1979-$A1978)</f>
        <v>5678.9766573714041</v>
      </c>
      <c r="J1979" t="e">
        <f>VLOOKUP(A1979,'VIXY-IV'!A$1:E$2000,4,0)</f>
        <v>#N/A</v>
      </c>
      <c r="K1979">
        <f>ROW()</f>
        <v>1979</v>
      </c>
      <c r="L1979">
        <f t="shared" si="30"/>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f>I1979*$E1980/$E1979*(1-(I$1+I$5+IF(AND(WEEKDAY(A1980)&lt;&gt;1,WEEKDAY(A1980)&lt;&gt;7),IF(A1980&lt;J$2,J$1,J$3),0)))^($A1980-$A1979)</f>
        <v>5673.4494085293927</v>
      </c>
      <c r="J1980" t="e">
        <f>VLOOKUP(A1980,'VIXY-IV'!A$1:E$2000,4,0)</f>
        <v>#N/A</v>
      </c>
      <c r="K1980">
        <f>ROW()</f>
        <v>1980</v>
      </c>
      <c r="L1980">
        <f t="shared" si="30"/>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f>I1980*$E1981/$E1980*(1-(I$1+I$5+IF(AND(WEEKDAY(A1981)&lt;&gt;1,WEEKDAY(A1981)&lt;&gt;7),IF(A1981&lt;J$2,J$1,J$3),0)))^($A1981-$A1980)</f>
        <v>5571.1650498648678</v>
      </c>
      <c r="J1981" t="e">
        <f>VLOOKUP(A1981,'VIXY-IV'!A$1:E$2000,4,0)</f>
        <v>#N/A</v>
      </c>
      <c r="K1981">
        <f>ROW()</f>
        <v>1981</v>
      </c>
      <c r="L1981">
        <f t="shared" si="30"/>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f>I1981*$E1982/$E1981*(1-(I$1+I$5+IF(AND(WEEKDAY(A1982)&lt;&gt;1,WEEKDAY(A1982)&lt;&gt;7),IF(A1982&lt;J$2,J$1,J$3),0)))^($A1982-$A1981)</f>
        <v>5695.5408128658928</v>
      </c>
      <c r="J1982" t="e">
        <f>VLOOKUP(A1982,'VIXY-IV'!A$1:E$2000,4,0)</f>
        <v>#N/A</v>
      </c>
      <c r="K1982">
        <f>ROW()</f>
        <v>1982</v>
      </c>
      <c r="L1982">
        <f t="shared" si="30"/>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I1982*$E1983/$E1982*(1-(I$1+I$5+IF(AND(WEEKDAY(A1983)&lt;&gt;1,WEEKDAY(A1983)&lt;&gt;7),IF(A1983&lt;J$2,J$1,J$3),0)))^($A1983-$A1982)</f>
        <v>5748.2777931093815</v>
      </c>
      <c r="J1983" t="e">
        <f>VLOOKUP(A1983,'VIXY-IV'!A$1:E$2000,4,0)</f>
        <v>#N/A</v>
      </c>
      <c r="K1983">
        <f>ROW()</f>
        <v>1983</v>
      </c>
      <c r="L1983">
        <f t="shared" si="30"/>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f>I1983*$E1984/$E1983*(1-(I$1+I$5+IF(AND(WEEKDAY(A1984)&lt;&gt;1,WEEKDAY(A1984)&lt;&gt;7),IF(A1984&lt;J$2,J$1,J$3),0)))^($A1984-$A1983)</f>
        <v>5517.6630892174735</v>
      </c>
      <c r="J1984" t="e">
        <f>VLOOKUP(A1984,'VIXY-IV'!A$1:E$2000,4,0)</f>
        <v>#N/A</v>
      </c>
      <c r="K1984">
        <f>ROW()</f>
        <v>1984</v>
      </c>
      <c r="L1984">
        <f t="shared" si="30"/>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f>I1984*$E1985/$E1984*(1-(I$1+I$5+IF(AND(WEEKDAY(A1985)&lt;&gt;1,WEEKDAY(A1985)&lt;&gt;7),IF(A1985&lt;J$2,J$1,J$3),0)))^($A1985-$A1984)</f>
        <v>5334.1117568402842</v>
      </c>
      <c r="J1985" t="e">
        <f>VLOOKUP(A1985,'VIXY-IV'!A$1:E$2000,4,0)</f>
        <v>#N/A</v>
      </c>
      <c r="K1985">
        <f>ROW()</f>
        <v>1985</v>
      </c>
      <c r="L1985">
        <f t="shared" si="30"/>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f>I1985*$E1986/$E1985*(1-(I$1+I$5+IF(AND(WEEKDAY(A1986)&lt;&gt;1,WEEKDAY(A1986)&lt;&gt;7),IF(A1986&lt;J$2,J$1,J$3),0)))^($A1986-$A1985)</f>
        <v>5083.8066129214039</v>
      </c>
      <c r="J1986" t="e">
        <f>VLOOKUP(A1986,'VIXY-IV'!A$1:E$2000,4,0)</f>
        <v>#N/A</v>
      </c>
      <c r="K1986">
        <f>ROW()</f>
        <v>1986</v>
      </c>
      <c r="L1986">
        <f t="shared" si="30"/>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I1986*$E1987/$E1986*(1-(I$1+I$5+IF(AND(WEEKDAY(A1987)&lt;&gt;1,WEEKDAY(A1987)&lt;&gt;7),IF(A1987&lt;J$2,J$1,J$3),0)))^($A1987-$A1986)</f>
        <v>5038.0755394792004</v>
      </c>
      <c r="J1987" t="e">
        <f>VLOOKUP(A1987,'VIXY-IV'!A$1:E$2000,4,0)</f>
        <v>#N/A</v>
      </c>
      <c r="K1987">
        <f>ROW()</f>
        <v>1987</v>
      </c>
      <c r="L1987">
        <f t="shared" si="30"/>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I1987*$E1988/$E1987*(1-(I$1+I$5+IF(AND(WEEKDAY(A1988)&lt;&gt;1,WEEKDAY(A1988)&lt;&gt;7),IF(A1988&lt;J$2,J$1,J$3),0)))^($A1988-$A1987)</f>
        <v>5097.1407335791791</v>
      </c>
      <c r="J1988" t="e">
        <f>VLOOKUP(A1988,'VIXY-IV'!A$1:E$2000,4,0)</f>
        <v>#N/A</v>
      </c>
      <c r="K1988">
        <f>ROW()</f>
        <v>1988</v>
      </c>
      <c r="L1988">
        <f t="shared" si="30"/>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I1988*$E1989/$E1988*(1-(I$1+I$5+IF(AND(WEEKDAY(A1989)&lt;&gt;1,WEEKDAY(A1989)&lt;&gt;7),IF(A1989&lt;J$2,J$1,J$3),0)))^($A1989-$A1988)</f>
        <v>5263.4809194389472</v>
      </c>
      <c r="J1989" t="e">
        <f>VLOOKUP(A1989,'VIXY-IV'!A$1:E$2000,4,0)</f>
        <v>#N/A</v>
      </c>
      <c r="K1989">
        <f>ROW()</f>
        <v>1989</v>
      </c>
      <c r="L1989">
        <f t="shared" si="30"/>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f>I1989*$E1990/$E1989*(1-(I$1+I$5+IF(AND(WEEKDAY(A1990)&lt;&gt;1,WEEKDAY(A1990)&lt;&gt;7),IF(A1990&lt;J$2,J$1,J$3),0)))^($A1990-$A1989)</f>
        <v>5497.9369292983747</v>
      </c>
      <c r="J1990" t="e">
        <f>VLOOKUP(A1990,'VIXY-IV'!A$1:E$2000,4,0)</f>
        <v>#N/A</v>
      </c>
      <c r="K1990">
        <f>ROW()</f>
        <v>1990</v>
      </c>
      <c r="L1990">
        <f t="shared" si="30"/>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f>I1990*$E1991/$E1990*(1-(I$1+I$5+IF(AND(WEEKDAY(A1991)&lt;&gt;1,WEEKDAY(A1991)&lt;&gt;7),IF(A1991&lt;J$2,J$1,J$3),0)))^($A1991-$A1990)</f>
        <v>5909.6499026443153</v>
      </c>
      <c r="J1991" t="e">
        <f>VLOOKUP(A1991,'VIXY-IV'!A$1:E$2000,4,0)</f>
        <v>#N/A</v>
      </c>
      <c r="K1991">
        <f>ROW()</f>
        <v>1991</v>
      </c>
      <c r="L1991">
        <f t="shared" ref="L1991:L2054" si="31">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f>I1991*$E1992/$E1991*(1-(I$1+I$5+IF(AND(WEEKDAY(A1992)&lt;&gt;1,WEEKDAY(A1992)&lt;&gt;7),IF(A1992&lt;J$2,J$1,J$3),0)))^($A1992-$A1991)</f>
        <v>5470.4403962618653</v>
      </c>
      <c r="J1992" t="e">
        <f>VLOOKUP(A1992,'VIXY-IV'!A$1:E$2000,4,0)</f>
        <v>#N/A</v>
      </c>
      <c r="K1992">
        <f>ROW()</f>
        <v>1992</v>
      </c>
      <c r="L1992">
        <f t="shared" si="31"/>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f>I1992*$E1993/$E1992*(1-(I$1+I$5+IF(AND(WEEKDAY(A1993)&lt;&gt;1,WEEKDAY(A1993)&lt;&gt;7),IF(A1993&lt;J$2,J$1,J$3),0)))^($A1993-$A1992)</f>
        <v>5608.4997648310846</v>
      </c>
      <c r="J1993" t="e">
        <f>VLOOKUP(A1993,'VIXY-IV'!A$1:E$2000,4,0)</f>
        <v>#N/A</v>
      </c>
      <c r="K1993">
        <f>ROW()</f>
        <v>1993</v>
      </c>
      <c r="L1993">
        <f t="shared" si="31"/>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f>I1993*$E1994/$E1993*(1-(I$1+I$5+IF(AND(WEEKDAY(A1994)&lt;&gt;1,WEEKDAY(A1994)&lt;&gt;7),IF(A1994&lt;J$2,J$1,J$3),0)))^($A1994-$A1993)</f>
        <v>6058.0029100605598</v>
      </c>
      <c r="J1994" t="e">
        <f>VLOOKUP(A1994,'VIXY-IV'!A$1:E$2000,4,0)</f>
        <v>#N/A</v>
      </c>
      <c r="K1994">
        <f>ROW()</f>
        <v>1994</v>
      </c>
      <c r="L1994">
        <f t="shared" si="31"/>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f>I1994*$E1995/$E1994*(1-(I$1+I$5+IF(AND(WEEKDAY(A1995)&lt;&gt;1,WEEKDAY(A1995)&lt;&gt;7),IF(A1995&lt;J$2,J$1,J$3),0)))^($A1995-$A1994)</f>
        <v>5701.6379475901276</v>
      </c>
      <c r="J1995" t="e">
        <f>VLOOKUP(A1995,'VIXY-IV'!A$1:E$2000,4,0)</f>
        <v>#N/A</v>
      </c>
      <c r="K1995">
        <f>ROW()</f>
        <v>1995</v>
      </c>
      <c r="L1995">
        <f t="shared" si="31"/>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f>I1995*$E1996/$E1995*(1-(I$1+I$5+IF(AND(WEEKDAY(A1996)&lt;&gt;1,WEEKDAY(A1996)&lt;&gt;7),IF(A1996&lt;J$2,J$1,J$3),0)))^($A1996-$A1995)</f>
        <v>5659.0396558433795</v>
      </c>
      <c r="J1996" t="e">
        <f>VLOOKUP(A1996,'VIXY-IV'!A$1:E$2000,4,0)</f>
        <v>#N/A</v>
      </c>
      <c r="K1996">
        <f>ROW()</f>
        <v>1996</v>
      </c>
      <c r="L1996">
        <f t="shared" si="31"/>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I1996*$E1997/$E1996*(1-(I$1+I$5+IF(AND(WEEKDAY(A1997)&lt;&gt;1,WEEKDAY(A1997)&lt;&gt;7),IF(A1997&lt;J$2,J$1,J$3),0)))^($A1997-$A1996)</f>
        <v>5658.3885067757028</v>
      </c>
      <c r="J1997" t="e">
        <f>VLOOKUP(A1997,'VIXY-IV'!A$1:E$2000,4,0)</f>
        <v>#N/A</v>
      </c>
      <c r="K1997">
        <f>ROW()</f>
        <v>1997</v>
      </c>
      <c r="L1997">
        <f t="shared" si="31"/>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f>I1997*$E1998/$E1997*(1-(I$1+I$5+IF(AND(WEEKDAY(A1998)&lt;&gt;1,WEEKDAY(A1998)&lt;&gt;7),IF(A1998&lt;J$2,J$1,J$3),0)))^($A1998-$A1997)</f>
        <v>5479.7378340248324</v>
      </c>
      <c r="J1998" t="e">
        <f>VLOOKUP(A1998,'VIXY-IV'!A$1:E$2000,4,0)</f>
        <v>#N/A</v>
      </c>
      <c r="K1998">
        <f>ROW()</f>
        <v>1998</v>
      </c>
      <c r="L1998">
        <f t="shared" si="31"/>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f>I1998*$E1999/$E1998*(1-(I$1+I$5+IF(AND(WEEKDAY(A1999)&lt;&gt;1,WEEKDAY(A1999)&lt;&gt;7),IF(A1999&lt;J$2,J$1,J$3),0)))^($A1999-$A1998)</f>
        <v>5117.8097491035624</v>
      </c>
      <c r="J1999" t="e">
        <f>VLOOKUP(A1999,'VIXY-IV'!A$1:E$2000,4,0)</f>
        <v>#N/A</v>
      </c>
      <c r="K1999">
        <f>ROW()</f>
        <v>1999</v>
      </c>
      <c r="L1999">
        <f t="shared" si="31"/>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I1999*$E2000/$E1999*(1-(I$1+I$5+IF(AND(WEEKDAY(A2000)&lt;&gt;1,WEEKDAY(A2000)&lt;&gt;7),IF(A2000&lt;J$2,J$1,J$3),0)))^($A2000-$A1999)</f>
        <v>5348.89937951922</v>
      </c>
      <c r="J2000" t="e">
        <f>VLOOKUP(A2000,'VIXY-IV'!A$1:E$2000,4,0)</f>
        <v>#N/A</v>
      </c>
      <c r="K2000">
        <f>ROW()</f>
        <v>2000</v>
      </c>
      <c r="L2000">
        <f t="shared" si="31"/>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f>I2000*$E2001/$E2000*(1-(I$1+I$5+IF(AND(WEEKDAY(A2001)&lt;&gt;1,WEEKDAY(A2001)&lt;&gt;7),IF(A2001&lt;J$2,J$1,J$3),0)))^($A2001-$A2000)</f>
        <v>5426.0665961685991</v>
      </c>
      <c r="J2001" t="e">
        <f>VLOOKUP(A2001,'VIXY-IV'!A$1:E$2000,4,0)</f>
        <v>#N/A</v>
      </c>
      <c r="K2001">
        <f>ROW()</f>
        <v>2001</v>
      </c>
      <c r="L2001">
        <f t="shared" si="31"/>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f>I2001*$E2002/$E2001*(1-(I$1+I$5+IF(AND(WEEKDAY(A2002)&lt;&gt;1,WEEKDAY(A2002)&lt;&gt;7),IF(A2002&lt;J$2,J$1,J$3),0)))^($A2002-$A2001)</f>
        <v>5273.5176857687757</v>
      </c>
      <c r="J2002" t="e">
        <f>VLOOKUP(A2002,'VIXY-IV'!A$1:E$2000,4,0)</f>
        <v>#N/A</v>
      </c>
      <c r="K2002">
        <f>ROW()</f>
        <v>2002</v>
      </c>
      <c r="L2002">
        <f t="shared" si="31"/>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f>I2002*$E2003/$E2002*(1-(I$1+I$5+IF(AND(WEEKDAY(A2003)&lt;&gt;1,WEEKDAY(A2003)&lt;&gt;7),IF(A2003&lt;J$2,J$1,J$3),0)))^($A2003-$A2002)</f>
        <v>5291.3039906534259</v>
      </c>
      <c r="J2003" t="e">
        <f>VLOOKUP(A2003,'VIXY-IV'!A$1:E$2000,4,0)</f>
        <v>#N/A</v>
      </c>
      <c r="K2003">
        <f>ROW()</f>
        <v>2003</v>
      </c>
      <c r="L2003">
        <f t="shared" si="31"/>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f>I2003*$E2004/$E2003*(1-(I$1+I$5+IF(AND(WEEKDAY(A2004)&lt;&gt;1,WEEKDAY(A2004)&lt;&gt;7),IF(A2004&lt;J$2,J$1,J$3),0)))^($A2004-$A2003)</f>
        <v>5090.0101986974123</v>
      </c>
      <c r="J2004" t="e">
        <f>VLOOKUP(A2004,'VIXY-IV'!A$1:E$2000,4,0)</f>
        <v>#N/A</v>
      </c>
      <c r="K2004">
        <f>ROW()</f>
        <v>2004</v>
      </c>
      <c r="L2004">
        <f t="shared" si="31"/>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f>I2004*$E2005/$E2004*(1-(I$1+I$5+IF(AND(WEEKDAY(A2005)&lt;&gt;1,WEEKDAY(A2005)&lt;&gt;7),IF(A2005&lt;J$2,J$1,J$3),0)))^($A2005-$A2004)</f>
        <v>5177.9843524950902</v>
      </c>
      <c r="J2005" t="e">
        <f>VLOOKUP(A2005,'VIXY-IV'!A$1:E$2000,4,0)</f>
        <v>#N/A</v>
      </c>
      <c r="K2005">
        <f>ROW()</f>
        <v>2005</v>
      </c>
      <c r="L2005">
        <f t="shared" si="31"/>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f>I2005*$E2006/$E2005*(1-(I$1+I$5+IF(AND(WEEKDAY(A2006)&lt;&gt;1,WEEKDAY(A2006)&lt;&gt;7),IF(A2006&lt;J$2,J$1,J$3),0)))^($A2006-$A2005)</f>
        <v>5142.3144871232626</v>
      </c>
      <c r="J2006" t="e">
        <f>VLOOKUP(A2006,'VIXY-IV'!A$1:E$2000,4,0)</f>
        <v>#N/A</v>
      </c>
      <c r="K2006">
        <f>ROW()</f>
        <v>2006</v>
      </c>
      <c r="L2006">
        <f t="shared" si="31"/>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f>I2006*$E2007/$E2006*(1-(I$1+I$5+IF(AND(WEEKDAY(A2007)&lt;&gt;1,WEEKDAY(A2007)&lt;&gt;7),IF(A2007&lt;J$2,J$1,J$3),0)))^($A2007-$A2006)</f>
        <v>5601.8617784463659</v>
      </c>
      <c r="J2007" t="e">
        <f>VLOOKUP(A2007,'VIXY-IV'!A$1:E$2000,4,0)</f>
        <v>#N/A</v>
      </c>
      <c r="K2007">
        <f>ROW()</f>
        <v>2007</v>
      </c>
      <c r="L2007">
        <f t="shared" si="31"/>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I2007*$E2008/$E2007*(1-(I$1+I$5+IF(AND(WEEKDAY(A2008)&lt;&gt;1,WEEKDAY(A2008)&lt;&gt;7),IF(A2008&lt;J$2,J$1,J$3),0)))^($A2008-$A2007)</f>
        <v>5239.9895796966239</v>
      </c>
      <c r="J2008" t="e">
        <f>VLOOKUP(A2008,'VIXY-IV'!A$1:E$2000,4,0)</f>
        <v>#N/A</v>
      </c>
      <c r="K2008">
        <f>ROW()</f>
        <v>2008</v>
      </c>
      <c r="L2008">
        <f t="shared" si="31"/>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f>I2008*$E2009/$E2008*(1-(I$1+I$5+IF(AND(WEEKDAY(A2009)&lt;&gt;1,WEEKDAY(A2009)&lt;&gt;7),IF(A2009&lt;J$2,J$1,J$3),0)))^($A2009-$A2008)</f>
        <v>5056.7183329167183</v>
      </c>
      <c r="J2009" t="e">
        <f>VLOOKUP(A2009,'VIXY-IV'!A$1:E$2000,4,0)</f>
        <v>#N/A</v>
      </c>
      <c r="K2009">
        <f>ROW()</f>
        <v>2009</v>
      </c>
      <c r="L2009">
        <f t="shared" si="31"/>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f>I2009*$E2010/$E2009*(1-(I$1+I$5+IF(AND(WEEKDAY(A2010)&lt;&gt;1,WEEKDAY(A2010)&lt;&gt;7),IF(A2010&lt;J$2,J$1,J$3),0)))^($A2010-$A2009)</f>
        <v>4930.5432681145048</v>
      </c>
      <c r="J2010" t="e">
        <f>VLOOKUP(A2010,'VIXY-IV'!A$1:E$2000,4,0)</f>
        <v>#N/A</v>
      </c>
      <c r="K2010">
        <f>ROW()</f>
        <v>2010</v>
      </c>
      <c r="L2010">
        <f t="shared" si="31"/>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f>I2010*$E2011/$E2010*(1-(I$1+I$5+IF(AND(WEEKDAY(A2011)&lt;&gt;1,WEEKDAY(A2011)&lt;&gt;7),IF(A2011&lt;J$2,J$1,J$3),0)))^($A2011-$A2010)</f>
        <v>4682.7135378719668</v>
      </c>
      <c r="J2011" t="e">
        <f>VLOOKUP(A2011,'VIXY-IV'!A$1:E$2000,4,0)</f>
        <v>#N/A</v>
      </c>
      <c r="K2011">
        <f>ROW()</f>
        <v>2011</v>
      </c>
      <c r="L2011">
        <f t="shared" si="31"/>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I2011*$E2012/$E2011*(1-(I$1+I$5+IF(AND(WEEKDAY(A2012)&lt;&gt;1,WEEKDAY(A2012)&lt;&gt;7),IF(A2012&lt;J$2,J$1,J$3),0)))^($A2012-$A2011)</f>
        <v>4513.3313827443317</v>
      </c>
      <c r="J2012" t="e">
        <f>VLOOKUP(A2012,'VIXY-IV'!A$1:E$2000,4,0)</f>
        <v>#N/A</v>
      </c>
      <c r="K2012">
        <f>ROW()</f>
        <v>2012</v>
      </c>
      <c r="L2012">
        <f t="shared" si="31"/>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f>I2012*$E2013/$E2012*(1-(I$1+I$5+IF(AND(WEEKDAY(A2013)&lt;&gt;1,WEEKDAY(A2013)&lt;&gt;7),IF(A2013&lt;J$2,J$1,J$3),0)))^($A2013-$A2012)</f>
        <v>4745.3915114326255</v>
      </c>
      <c r="J2013" t="e">
        <f>VLOOKUP(A2013,'VIXY-IV'!A$1:E$2000,4,0)</f>
        <v>#N/A</v>
      </c>
      <c r="K2013">
        <f>ROW()</f>
        <v>2013</v>
      </c>
      <c r="L2013">
        <f t="shared" si="31"/>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f>I2013*$E2014/$E2013*(1-(I$1+I$5+IF(AND(WEEKDAY(A2014)&lt;&gt;1,WEEKDAY(A2014)&lt;&gt;7),IF(A2014&lt;J$2,J$1,J$3),0)))^($A2014-$A2013)</f>
        <v>4652.7912875972906</v>
      </c>
      <c r="J2014" t="e">
        <f>VLOOKUP(A2014,'VIXY-IV'!A$1:E$2000,4,0)</f>
        <v>#N/A</v>
      </c>
      <c r="K2014">
        <f>ROW()</f>
        <v>2014</v>
      </c>
      <c r="L2014">
        <f t="shared" si="31"/>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f>I2014*$E2015/$E2014*(1-(I$1+I$5+IF(AND(WEEKDAY(A2015)&lt;&gt;1,WEEKDAY(A2015)&lt;&gt;7),IF(A2015&lt;J$2,J$1,J$3),0)))^($A2015-$A2014)</f>
        <v>4599.0665542891011</v>
      </c>
      <c r="J2015" t="e">
        <f>VLOOKUP(A2015,'VIXY-IV'!A$1:E$2000,4,0)</f>
        <v>#N/A</v>
      </c>
      <c r="K2015">
        <f>ROW()</f>
        <v>2015</v>
      </c>
      <c r="L2015">
        <f t="shared" si="31"/>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I2015*$E2016/$E2015*(1-(I$1+I$5+IF(AND(WEEKDAY(A2016)&lt;&gt;1,WEEKDAY(A2016)&lt;&gt;7),IF(A2016&lt;J$2,J$1,J$3),0)))^($A2016-$A2015)</f>
        <v>4268.8326588813552</v>
      </c>
      <c r="J2016" t="e">
        <f>VLOOKUP(A2016,'VIXY-IV'!A$1:E$2000,4,0)</f>
        <v>#N/A</v>
      </c>
      <c r="K2016">
        <f>ROW()</f>
        <v>2016</v>
      </c>
      <c r="L2016">
        <f t="shared" si="31"/>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f>I2016*$E2017/$E2016*(1-(I$1+I$5+IF(AND(WEEKDAY(A2017)&lt;&gt;1,WEEKDAY(A2017)&lt;&gt;7),IF(A2017&lt;J$2,J$1,J$3),0)))^($A2017-$A2016)</f>
        <v>4083.7973614447005</v>
      </c>
      <c r="J2017" t="e">
        <f>VLOOKUP(A2017,'VIXY-IV'!A$1:E$2000,4,0)</f>
        <v>#N/A</v>
      </c>
      <c r="K2017">
        <f>ROW()</f>
        <v>2017</v>
      </c>
      <c r="L2017">
        <f t="shared" si="31"/>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f>I2017*$E2018/$E2017*(1-(I$1+I$5+IF(AND(WEEKDAY(A2018)&lt;&gt;1,WEEKDAY(A2018)&lt;&gt;7),IF(A2018&lt;J$2,J$1,J$3),0)))^($A2018-$A2017)</f>
        <v>3869.8722094366035</v>
      </c>
      <c r="J2018" t="e">
        <f>VLOOKUP(A2018,'VIXY-IV'!A$1:E$2000,4,0)</f>
        <v>#N/A</v>
      </c>
      <c r="K2018">
        <f>ROW()</f>
        <v>2018</v>
      </c>
      <c r="L2018">
        <f t="shared" si="31"/>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f>I2018*$E2019/$E2018*(1-(I$1+I$5+IF(AND(WEEKDAY(A2019)&lt;&gt;1,WEEKDAY(A2019)&lt;&gt;7),IF(A2019&lt;J$2,J$1,J$3),0)))^($A2019-$A2018)</f>
        <v>3924.4042365732794</v>
      </c>
      <c r="J2019" t="e">
        <f>VLOOKUP(A2019,'VIXY-IV'!A$1:E$2000,4,0)</f>
        <v>#N/A</v>
      </c>
      <c r="K2019">
        <f>ROW()</f>
        <v>2019</v>
      </c>
      <c r="L2019">
        <f t="shared" si="31"/>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f>I2019*$E2020/$E2019*(1-(I$1+I$5+IF(AND(WEEKDAY(A2020)&lt;&gt;1,WEEKDAY(A2020)&lt;&gt;7),IF(A2020&lt;J$2,J$1,J$3),0)))^($A2020-$A2019)</f>
        <v>3639.7597450483536</v>
      </c>
      <c r="J2020" t="e">
        <f>VLOOKUP(A2020,'VIXY-IV'!A$1:E$2000,4,0)</f>
        <v>#N/A</v>
      </c>
      <c r="K2020">
        <f>ROW()</f>
        <v>2020</v>
      </c>
      <c r="L2020">
        <f t="shared" si="31"/>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f>I2020*$E2021/$E2020*(1-(I$1+I$5+IF(AND(WEEKDAY(A2021)&lt;&gt;1,WEEKDAY(A2021)&lt;&gt;7),IF(A2021&lt;J$2,J$1,J$3),0)))^($A2021-$A2020)</f>
        <v>3331.9626796399421</v>
      </c>
      <c r="J2021" t="e">
        <f>VLOOKUP(A2021,'VIXY-IV'!A$1:E$2000,4,0)</f>
        <v>#N/A</v>
      </c>
      <c r="K2021">
        <f>ROW()</f>
        <v>2021</v>
      </c>
      <c r="L2021">
        <f t="shared" si="31"/>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f>I2021*$E2022/$E2021*(1-(I$1+I$5+IF(AND(WEEKDAY(A2022)&lt;&gt;1,WEEKDAY(A2022)&lt;&gt;7),IF(A2022&lt;J$2,J$1,J$3),0)))^($A2022-$A2021)</f>
        <v>3711.4747241108103</v>
      </c>
      <c r="J2022" t="e">
        <f>VLOOKUP(A2022,'VIXY-IV'!A$1:E$2000,4,0)</f>
        <v>#N/A</v>
      </c>
      <c r="K2022">
        <f>ROW()</f>
        <v>2022</v>
      </c>
      <c r="L2022">
        <f t="shared" si="31"/>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f>I2022*$E2023/$E2022*(1-(I$1+I$5+IF(AND(WEEKDAY(A2023)&lt;&gt;1,WEEKDAY(A2023)&lt;&gt;7),IF(A2023&lt;J$2,J$1,J$3),0)))^($A2023-$A2022)</f>
        <v>3727.0051439850031</v>
      </c>
      <c r="J2023" t="e">
        <f>VLOOKUP(A2023,'VIXY-IV'!A$1:E$2000,4,0)</f>
        <v>#N/A</v>
      </c>
      <c r="K2023">
        <f>ROW()</f>
        <v>2023</v>
      </c>
      <c r="L2023">
        <f t="shared" si="31"/>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f>I2023*$E2024/$E2023*(1-(I$1+I$5+IF(AND(WEEKDAY(A2024)&lt;&gt;1,WEEKDAY(A2024)&lt;&gt;7),IF(A2024&lt;J$2,J$1,J$3),0)))^($A2024-$A2023)</f>
        <v>3640.601329487693</v>
      </c>
      <c r="J2024" t="e">
        <f>VLOOKUP(A2024,'VIXY-IV'!A$1:E$2000,4,0)</f>
        <v>#N/A</v>
      </c>
      <c r="K2024">
        <f>ROW()</f>
        <v>2024</v>
      </c>
      <c r="L2024">
        <f t="shared" si="31"/>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f>I2024*$E2025/$E2024*(1-(I$1+I$5+IF(AND(WEEKDAY(A2025)&lt;&gt;1,WEEKDAY(A2025)&lt;&gt;7),IF(A2025&lt;J$2,J$1,J$3),0)))^($A2025-$A2024)</f>
        <v>3561.2070271671955</v>
      </c>
      <c r="J2025" t="e">
        <f>VLOOKUP(A2025,'VIXY-IV'!A$1:E$2000,4,0)</f>
        <v>#N/A</v>
      </c>
      <c r="K2025">
        <f>ROW()</f>
        <v>2025</v>
      </c>
      <c r="L2025">
        <f t="shared" si="31"/>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f>I2025*$E2026/$E2025*(1-(I$1+I$5+IF(AND(WEEKDAY(A2026)&lt;&gt;1,WEEKDAY(A2026)&lt;&gt;7),IF(A2026&lt;J$2,J$1,J$3),0)))^($A2026-$A2025)</f>
        <v>3571.4726735611903</v>
      </c>
      <c r="J2026" t="e">
        <f>VLOOKUP(A2026,'VIXY-IV'!A$1:E$2000,4,0)</f>
        <v>#N/A</v>
      </c>
      <c r="K2026">
        <f>ROW()</f>
        <v>2026</v>
      </c>
      <c r="L2026">
        <f t="shared" si="31"/>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f>I2026*$E2027/$E2026*(1-(I$1+I$5+IF(AND(WEEKDAY(A2027)&lt;&gt;1,WEEKDAY(A2027)&lt;&gt;7),IF(A2027&lt;J$2,J$1,J$3),0)))^($A2027-$A2026)</f>
        <v>3640.2409959637093</v>
      </c>
      <c r="J2027" t="e">
        <f>VLOOKUP(A2027,'VIXY-IV'!A$1:E$2000,4,0)</f>
        <v>#N/A</v>
      </c>
      <c r="K2027">
        <f>ROW()</f>
        <v>2027</v>
      </c>
      <c r="L2027">
        <f t="shared" si="31"/>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f>I2027*$E2028/$E2027*(1-(I$1+I$5+IF(AND(WEEKDAY(A2028)&lt;&gt;1,WEEKDAY(A2028)&lt;&gt;7),IF(A2028&lt;J$2,J$1,J$3),0)))^($A2028-$A2027)</f>
        <v>3768.701615796956</v>
      </c>
      <c r="J2028" t="e">
        <f>VLOOKUP(A2028,'VIXY-IV'!A$1:E$2000,4,0)</f>
        <v>#N/A</v>
      </c>
      <c r="K2028">
        <f>ROW()</f>
        <v>2028</v>
      </c>
      <c r="L2028">
        <f t="shared" si="31"/>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f>I2028*$E2029/$E2028*(1-(I$1+I$5+IF(AND(WEEKDAY(A2029)&lt;&gt;1,WEEKDAY(A2029)&lt;&gt;7),IF(A2029&lt;J$2,J$1,J$3),0)))^($A2029-$A2028)</f>
        <v>3873.0717657658456</v>
      </c>
      <c r="J2029" t="e">
        <f>VLOOKUP(A2029,'VIXY-IV'!A$1:E$2000,4,0)</f>
        <v>#N/A</v>
      </c>
      <c r="K2029">
        <f>ROW()</f>
        <v>2029</v>
      </c>
      <c r="L2029">
        <f t="shared" si="31"/>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f>I2029*$E2030/$E2029*(1-(I$1+I$5+IF(AND(WEEKDAY(A2030)&lt;&gt;1,WEEKDAY(A2030)&lt;&gt;7),IF(A2030&lt;J$2,J$1,J$3),0)))^($A2030-$A2029)</f>
        <v>4079.9324700051097</v>
      </c>
      <c r="J2030" t="e">
        <f>VLOOKUP(A2030,'VIXY-IV'!A$1:E$2000,4,0)</f>
        <v>#N/A</v>
      </c>
      <c r="K2030">
        <f>ROW()</f>
        <v>2030</v>
      </c>
      <c r="L2030">
        <f t="shared" si="31"/>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f>I2030*$E2031/$E2030*(1-(I$1+I$5+IF(AND(WEEKDAY(A2031)&lt;&gt;1,WEEKDAY(A2031)&lt;&gt;7),IF(A2031&lt;J$2,J$1,J$3),0)))^($A2031-$A2030)</f>
        <v>4342.7493078172611</v>
      </c>
      <c r="J2031" t="e">
        <f>VLOOKUP(A2031,'VIXY-IV'!A$1:E$2000,4,0)</f>
        <v>#N/A</v>
      </c>
      <c r="K2031">
        <f>ROW()</f>
        <v>2031</v>
      </c>
      <c r="L2031">
        <f t="shared" si="31"/>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f>I2031*$E2032/$E2031*(1-(I$1+I$5+IF(AND(WEEKDAY(A2032)&lt;&gt;1,WEEKDAY(A2032)&lt;&gt;7),IF(A2032&lt;J$2,J$1,J$3),0)))^($A2032-$A2031)</f>
        <v>4269.3148556105743</v>
      </c>
      <c r="J2032" t="e">
        <f>VLOOKUP(A2032,'VIXY-IV'!A$1:E$2000,4,0)</f>
        <v>#N/A</v>
      </c>
      <c r="K2032">
        <f>ROW()</f>
        <v>2032</v>
      </c>
      <c r="L2032">
        <f t="shared" si="31"/>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f>I2032*$E2033/$E2032*(1-(I$1+I$5+IF(AND(WEEKDAY(A2033)&lt;&gt;1,WEEKDAY(A2033)&lt;&gt;7),IF(A2033&lt;J$2,J$1,J$3),0)))^($A2033-$A2032)</f>
        <v>3807.0941383027007</v>
      </c>
      <c r="J2033" t="e">
        <f>VLOOKUP(A2033,'VIXY-IV'!A$1:E$2000,4,0)</f>
        <v>#N/A</v>
      </c>
      <c r="K2033">
        <f>ROW()</f>
        <v>2033</v>
      </c>
      <c r="L2033">
        <f t="shared" si="31"/>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f>I2033*$E2034/$E2033*(1-(I$1+I$5+IF(AND(WEEKDAY(A2034)&lt;&gt;1,WEEKDAY(A2034)&lt;&gt;7),IF(A2034&lt;J$2,J$1,J$3),0)))^($A2034-$A2033)</f>
        <v>4136.7652178184671</v>
      </c>
      <c r="J2034" t="e">
        <f>VLOOKUP(A2034,'VIXY-IV'!A$1:E$2000,4,0)</f>
        <v>#N/A</v>
      </c>
      <c r="K2034">
        <f>ROW()</f>
        <v>2034</v>
      </c>
      <c r="L2034">
        <f t="shared" si="31"/>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f>I2034*$E2035/$E2034*(1-(I$1+I$5+IF(AND(WEEKDAY(A2035)&lt;&gt;1,WEEKDAY(A2035)&lt;&gt;7),IF(A2035&lt;J$2,J$1,J$3),0)))^($A2035-$A2034)</f>
        <v>4074.179286045528</v>
      </c>
      <c r="J2035" t="e">
        <f>VLOOKUP(A2035,'VIXY-IV'!A$1:E$2000,4,0)</f>
        <v>#N/A</v>
      </c>
      <c r="K2035">
        <f>ROW()</f>
        <v>2035</v>
      </c>
      <c r="L2035">
        <f t="shared" si="31"/>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f>I2035*$E2036/$E2035*(1-(I$1+I$5+IF(AND(WEEKDAY(A2036)&lt;&gt;1,WEEKDAY(A2036)&lt;&gt;7),IF(A2036&lt;J$2,J$1,J$3),0)))^($A2036-$A2035)</f>
        <v>3803.3987841518156</v>
      </c>
      <c r="J2036" t="e">
        <f>VLOOKUP(A2036,'VIXY-IV'!A$1:E$2000,4,0)</f>
        <v>#N/A</v>
      </c>
      <c r="K2036">
        <f>ROW()</f>
        <v>2036</v>
      </c>
      <c r="L2036">
        <f t="shared" si="31"/>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f>I2036*$E2037/$E2036*(1-(I$1+I$5+IF(AND(WEEKDAY(A2037)&lt;&gt;1,WEEKDAY(A2037)&lt;&gt;7),IF(A2037&lt;J$2,J$1,J$3),0)))^($A2037-$A2036)</f>
        <v>3917.6732689867781</v>
      </c>
      <c r="J2037" t="e">
        <f>VLOOKUP(A2037,'VIXY-IV'!A$1:E$2000,4,0)</f>
        <v>#N/A</v>
      </c>
      <c r="K2037">
        <f>ROW()</f>
        <v>2037</v>
      </c>
      <c r="L2037">
        <f t="shared" si="31"/>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f>I2037*$E2038/$E2037*(1-(I$1+I$5+IF(AND(WEEKDAY(A2038)&lt;&gt;1,WEEKDAY(A2038)&lt;&gt;7),IF(A2038&lt;J$2,J$1,J$3),0)))^($A2038-$A2037)</f>
        <v>3890.5202774696954</v>
      </c>
      <c r="J2038" t="e">
        <f>VLOOKUP(A2038,'VIXY-IV'!A$1:E$2000,4,0)</f>
        <v>#N/A</v>
      </c>
      <c r="K2038">
        <f>ROW()</f>
        <v>2038</v>
      </c>
      <c r="L2038">
        <f t="shared" si="31"/>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f>I2038*$E2039/$E2038*(1-(I$1+I$5+IF(AND(WEEKDAY(A2039)&lt;&gt;1,WEEKDAY(A2039)&lt;&gt;7),IF(A2039&lt;J$2,J$1,J$3),0)))^($A2039-$A2038)</f>
        <v>3761.0745010813389</v>
      </c>
      <c r="J2039" t="e">
        <f>VLOOKUP(A2039,'VIXY-IV'!A$1:E$2000,4,0)</f>
        <v>#N/A</v>
      </c>
      <c r="K2039">
        <f>ROW()</f>
        <v>2039</v>
      </c>
      <c r="L2039">
        <f t="shared" si="31"/>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f>I2039*$E2040/$E2039*(1-(I$1+I$5+IF(AND(WEEKDAY(A2040)&lt;&gt;1,WEEKDAY(A2040)&lt;&gt;7),IF(A2040&lt;J$2,J$1,J$3),0)))^($A2040-$A2039)</f>
        <v>3922.6874209001858</v>
      </c>
      <c r="J2040" t="e">
        <f>VLOOKUP(A2040,'VIXY-IV'!A$1:E$2000,4,0)</f>
        <v>#N/A</v>
      </c>
      <c r="K2040">
        <f>ROW()</f>
        <v>2040</v>
      </c>
      <c r="L2040">
        <f t="shared" si="31"/>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f>I2040*$E2041/$E2040*(1-(I$1+I$5+IF(AND(WEEKDAY(A2041)&lt;&gt;1,WEEKDAY(A2041)&lt;&gt;7),IF(A2041&lt;J$2,J$1,J$3),0)))^($A2041-$A2040)</f>
        <v>3767.4664048810532</v>
      </c>
      <c r="J2041" t="e">
        <f>VLOOKUP(A2041,'VIXY-IV'!A$1:E$2000,4,0)</f>
        <v>#N/A</v>
      </c>
      <c r="K2041">
        <f>ROW()</f>
        <v>2041</v>
      </c>
      <c r="L2041">
        <f t="shared" si="31"/>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f>I2041*$E2042/$E2041*(1-(I$1+I$5+IF(AND(WEEKDAY(A2042)&lt;&gt;1,WEEKDAY(A2042)&lt;&gt;7),IF(A2042&lt;J$2,J$1,J$3),0)))^($A2042-$A2041)</f>
        <v>3553.5440595000291</v>
      </c>
      <c r="J2042" t="e">
        <f>VLOOKUP(A2042,'VIXY-IV'!A$1:E$2000,4,0)</f>
        <v>#N/A</v>
      </c>
      <c r="K2042">
        <f>ROW()</f>
        <v>2042</v>
      </c>
      <c r="L2042">
        <f t="shared" si="31"/>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f>I2042*$E2043/$E2042*(1-(I$1+I$5+IF(AND(WEEKDAY(A2043)&lt;&gt;1,WEEKDAY(A2043)&lt;&gt;7),IF(A2043&lt;J$2,J$1,J$3),0)))^($A2043-$A2042)</f>
        <v>3454.5568851848152</v>
      </c>
      <c r="J2043" t="e">
        <f>VLOOKUP(A2043,'VIXY-IV'!A$1:E$2000,4,0)</f>
        <v>#N/A</v>
      </c>
      <c r="K2043">
        <f>ROW()</f>
        <v>2043</v>
      </c>
      <c r="L2043">
        <f t="shared" si="31"/>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f>I2043*$E2044/$E2043*(1-(I$1+I$5+IF(AND(WEEKDAY(A2044)&lt;&gt;1,WEEKDAY(A2044)&lt;&gt;7),IF(A2044&lt;J$2,J$1,J$3),0)))^($A2044-$A2043)</f>
        <v>3450.7861422571473</v>
      </c>
      <c r="J2044" t="e">
        <f>VLOOKUP(A2044,'VIXY-IV'!A$1:E$2000,4,0)</f>
        <v>#N/A</v>
      </c>
      <c r="K2044">
        <f>ROW()</f>
        <v>2044</v>
      </c>
      <c r="L2044">
        <f t="shared" si="31"/>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f>I2044*$E2045/$E2044*(1-(I$1+I$5+IF(AND(WEEKDAY(A2045)&lt;&gt;1,WEEKDAY(A2045)&lt;&gt;7),IF(A2045&lt;J$2,J$1,J$3),0)))^($A2045-$A2044)</f>
        <v>3519.9002938681324</v>
      </c>
      <c r="J2045" t="e">
        <f>VLOOKUP(A2045,'VIXY-IV'!A$1:E$2000,4,0)</f>
        <v>#N/A</v>
      </c>
      <c r="K2045">
        <f>ROW()</f>
        <v>2045</v>
      </c>
      <c r="L2045">
        <f t="shared" si="31"/>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f>I2045*$E2046/$E2045*(1-(I$1+I$5+IF(AND(WEEKDAY(A2046)&lt;&gt;1,WEEKDAY(A2046)&lt;&gt;7),IF(A2046&lt;J$2,J$1,J$3),0)))^($A2046-$A2045)</f>
        <v>3438.0360686832691</v>
      </c>
      <c r="J2046" t="e">
        <f>VLOOKUP(A2046,'VIXY-IV'!A$1:E$2000,4,0)</f>
        <v>#N/A</v>
      </c>
      <c r="K2046">
        <f>ROW()</f>
        <v>2046</v>
      </c>
      <c r="L2046">
        <f t="shared" si="31"/>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f>I2046*$E2047/$E2046*(1-(I$1+I$5+IF(AND(WEEKDAY(A2047)&lt;&gt;1,WEEKDAY(A2047)&lt;&gt;7),IF(A2047&lt;J$2,J$1,J$3),0)))^($A2047-$A2046)</f>
        <v>3433.4214538212336</v>
      </c>
      <c r="J2047" t="e">
        <f>VLOOKUP(A2047,'VIXY-IV'!A$1:E$2000,4,0)</f>
        <v>#N/A</v>
      </c>
      <c r="K2047">
        <f>ROW()</f>
        <v>2047</v>
      </c>
      <c r="L2047">
        <f t="shared" si="31"/>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f>I2047*$E2048/$E2047*(1-(I$1+I$5+IF(AND(WEEKDAY(A2048)&lt;&gt;1,WEEKDAY(A2048)&lt;&gt;7),IF(A2048&lt;J$2,J$1,J$3),0)))^($A2048-$A2047)</f>
        <v>3553.3381285186992</v>
      </c>
      <c r="J2048" t="e">
        <f>VLOOKUP(A2048,'VIXY-IV'!A$1:E$2000,4,0)</f>
        <v>#N/A</v>
      </c>
      <c r="K2048">
        <f>ROW()</f>
        <v>2048</v>
      </c>
      <c r="L2048">
        <f t="shared" si="31"/>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f>I2048*$E2049/$E2048*(1-(I$1+I$5+IF(AND(WEEKDAY(A2049)&lt;&gt;1,WEEKDAY(A2049)&lt;&gt;7),IF(A2049&lt;J$2,J$1,J$3),0)))^($A2049-$A2048)</f>
        <v>3735.8175088148482</v>
      </c>
      <c r="J2049" t="e">
        <f>VLOOKUP(A2049,'VIXY-IV'!A$1:E$2000,4,0)</f>
        <v>#N/A</v>
      </c>
      <c r="K2049">
        <f>ROW()</f>
        <v>2049</v>
      </c>
      <c r="L2049">
        <f t="shared" si="31"/>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f>I2049*$E2050/$E2049*(1-(I$1+I$5+IF(AND(WEEKDAY(A2050)&lt;&gt;1,WEEKDAY(A2050)&lt;&gt;7),IF(A2050&lt;J$2,J$1,J$3),0)))^($A2050-$A2049)</f>
        <v>3625.3508789630919</v>
      </c>
      <c r="J2050" t="e">
        <f>VLOOKUP(A2050,'VIXY-IV'!A$1:E$2000,4,0)</f>
        <v>#N/A</v>
      </c>
      <c r="K2050">
        <f>ROW()</f>
        <v>2050</v>
      </c>
      <c r="L2050">
        <f t="shared" si="31"/>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f>I2050*$E2051/$E2050*(1-(I$1+I$5+IF(AND(WEEKDAY(A2051)&lt;&gt;1,WEEKDAY(A2051)&lt;&gt;7),IF(A2051&lt;J$2,J$1,J$3),0)))^($A2051-$A2050)</f>
        <v>3654.5674373677889</v>
      </c>
      <c r="J2051" t="e">
        <f>VLOOKUP(A2051,'VIXY-IV'!A$1:E$2000,4,0)</f>
        <v>#N/A</v>
      </c>
      <c r="K2051">
        <f>ROW()</f>
        <v>2051</v>
      </c>
      <c r="L2051">
        <f t="shared" si="31"/>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f>I2051*$E2052/$E2051*(1-(I$1+I$5+IF(AND(WEEKDAY(A2052)&lt;&gt;1,WEEKDAY(A2052)&lt;&gt;7),IF(A2052&lt;J$2,J$1,J$3),0)))^($A2052-$A2051)</f>
        <v>3809.4045264069846</v>
      </c>
      <c r="J2052" t="e">
        <f>VLOOKUP(A2052,'VIXY-IV'!A$1:E$2000,4,0)</f>
        <v>#N/A</v>
      </c>
      <c r="K2052">
        <f>ROW()</f>
        <v>2052</v>
      </c>
      <c r="L2052">
        <f t="shared" si="31"/>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f>I2052*$E2053/$E2052*(1-(I$1+I$5+IF(AND(WEEKDAY(A2053)&lt;&gt;1,WEEKDAY(A2053)&lt;&gt;7),IF(A2053&lt;J$2,J$1,J$3),0)))^($A2053-$A2052)</f>
        <v>3627.4788515052819</v>
      </c>
      <c r="J2053" t="e">
        <f>VLOOKUP(A2053,'VIXY-IV'!A$1:E$2000,4,0)</f>
        <v>#N/A</v>
      </c>
      <c r="K2053">
        <f>ROW()</f>
        <v>2053</v>
      </c>
      <c r="L2053">
        <f t="shared" si="31"/>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f>I2053*$E2054/$E2053*(1-(I$1+I$5+IF(AND(WEEKDAY(A2054)&lt;&gt;1,WEEKDAY(A2054)&lt;&gt;7),IF(A2054&lt;J$2,J$1,J$3),0)))^($A2054-$A2053)</f>
        <v>3759.2807212325843</v>
      </c>
      <c r="J2054" t="e">
        <f>VLOOKUP(A2054,'VIXY-IV'!A$1:E$2000,4,0)</f>
        <v>#N/A</v>
      </c>
      <c r="K2054">
        <f>ROW()</f>
        <v>2054</v>
      </c>
      <c r="L2054">
        <f t="shared" si="31"/>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f>I2054*$E2055/$E2054*(1-(I$1+I$5+IF(AND(WEEKDAY(A2055)&lt;&gt;1,WEEKDAY(A2055)&lt;&gt;7),IF(A2055&lt;J$2,J$1,J$3),0)))^($A2055-$A2054)</f>
        <v>4012.1799441142552</v>
      </c>
      <c r="J2055" t="e">
        <f>VLOOKUP(A2055,'VIXY-IV'!A$1:E$2000,4,0)</f>
        <v>#N/A</v>
      </c>
      <c r="K2055">
        <f>ROW()</f>
        <v>2055</v>
      </c>
      <c r="L2055">
        <f t="shared" ref="L2055:L2118" si="32">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f>I2055*$E2056/$E2055*(1-(I$1+I$5+IF(AND(WEEKDAY(A2056)&lt;&gt;1,WEEKDAY(A2056)&lt;&gt;7),IF(A2056&lt;J$2,J$1,J$3),0)))^($A2056-$A2055)</f>
        <v>4160.6778441925444</v>
      </c>
      <c r="J2056" t="e">
        <f>VLOOKUP(A2056,'VIXY-IV'!A$1:E$2000,4,0)</f>
        <v>#N/A</v>
      </c>
      <c r="K2056">
        <f>ROW()</f>
        <v>2056</v>
      </c>
      <c r="L2056">
        <f t="shared" si="32"/>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f>I2056*$E2057/$E2056*(1-(I$1+I$5+IF(AND(WEEKDAY(A2057)&lt;&gt;1,WEEKDAY(A2057)&lt;&gt;7),IF(A2057&lt;J$2,J$1,J$3),0)))^($A2057-$A2056)</f>
        <v>4247.5976811960554</v>
      </c>
      <c r="J2057" t="e">
        <f>VLOOKUP(A2057,'VIXY-IV'!A$1:E$2000,4,0)</f>
        <v>#N/A</v>
      </c>
      <c r="K2057">
        <f>ROW()</f>
        <v>2057</v>
      </c>
      <c r="L2057">
        <f t="shared" si="32"/>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f>I2057*$E2058/$E2057*(1-(I$1+I$5+IF(AND(WEEKDAY(A2058)&lt;&gt;1,WEEKDAY(A2058)&lt;&gt;7),IF(A2058&lt;J$2,J$1,J$3),0)))^($A2058-$A2057)</f>
        <v>4556.2693851041895</v>
      </c>
      <c r="J2058" t="e">
        <f>VLOOKUP(A2058,'VIXY-IV'!A$1:E$2000,4,0)</f>
        <v>#N/A</v>
      </c>
      <c r="K2058">
        <f>ROW()</f>
        <v>2058</v>
      </c>
      <c r="L2058">
        <f t="shared" si="32"/>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f>I2058*$E2059/$E2058*(1-(I$1+I$5+IF(AND(WEEKDAY(A2059)&lt;&gt;1,WEEKDAY(A2059)&lt;&gt;7),IF(A2059&lt;J$2,J$1,J$3),0)))^($A2059-$A2058)</f>
        <v>4895.4238470156297</v>
      </c>
      <c r="J2059" t="e">
        <f>VLOOKUP(A2059,'VIXY-IV'!A$1:E$2000,4,0)</f>
        <v>#N/A</v>
      </c>
      <c r="K2059">
        <f>ROW()</f>
        <v>2059</v>
      </c>
      <c r="L2059">
        <f t="shared" si="32"/>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f>I2059*$E2060/$E2059*(1-(I$1+I$5+IF(AND(WEEKDAY(A2060)&lt;&gt;1,WEEKDAY(A2060)&lt;&gt;7),IF(A2060&lt;J$2,J$1,J$3),0)))^($A2060-$A2059)</f>
        <v>4245.012579835502</v>
      </c>
      <c r="J2060" t="e">
        <f>VLOOKUP(A2060,'VIXY-IV'!A$1:E$2000,4,0)</f>
        <v>#N/A</v>
      </c>
      <c r="K2060">
        <f>ROW()</f>
        <v>2060</v>
      </c>
      <c r="L2060">
        <f t="shared" si="32"/>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f>I2060*$E2061/$E2060*(1-(I$1+I$5+IF(AND(WEEKDAY(A2061)&lt;&gt;1,WEEKDAY(A2061)&lt;&gt;7),IF(A2061&lt;J$2,J$1,J$3),0)))^($A2061-$A2060)</f>
        <v>4364.6481555371402</v>
      </c>
      <c r="J2061" t="e">
        <f>VLOOKUP(A2061,'VIXY-IV'!A$1:E$2000,4,0)</f>
        <v>#N/A</v>
      </c>
      <c r="K2061">
        <f>ROW()</f>
        <v>2061</v>
      </c>
      <c r="L2061">
        <f t="shared" si="32"/>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f>I2061*$E2062/$E2061*(1-(I$1+I$5+IF(AND(WEEKDAY(A2062)&lt;&gt;1,WEEKDAY(A2062)&lt;&gt;7),IF(A2062&lt;J$2,J$1,J$3),0)))^($A2062-$A2061)</f>
        <v>4338.6209734109407</v>
      </c>
      <c r="J2062" t="e">
        <f>VLOOKUP(A2062,'VIXY-IV'!A$1:E$2000,4,0)</f>
        <v>#N/A</v>
      </c>
      <c r="K2062">
        <f>ROW()</f>
        <v>2062</v>
      </c>
      <c r="L2062">
        <f t="shared" si="32"/>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f>I2062*$E2063/$E2062*(1-(I$1+I$5+IF(AND(WEEKDAY(A2063)&lt;&gt;1,WEEKDAY(A2063)&lt;&gt;7),IF(A2063&lt;J$2,J$1,J$3),0)))^($A2063-$A2062)</f>
        <v>4252.3734130747998</v>
      </c>
      <c r="J2063" t="e">
        <f>VLOOKUP(A2063,'VIXY-IV'!A$1:E$2000,4,0)</f>
        <v>#N/A</v>
      </c>
      <c r="K2063">
        <f>ROW()</f>
        <v>2063</v>
      </c>
      <c r="L2063">
        <f t="shared" si="32"/>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f>I2063*$E2064/$E2063*(1-(I$1+I$5+IF(AND(WEEKDAY(A2064)&lt;&gt;1,WEEKDAY(A2064)&lt;&gt;7),IF(A2064&lt;J$2,J$1,J$3),0)))^($A2064-$A2063)</f>
        <v>4293.75651436117</v>
      </c>
      <c r="J2064" t="e">
        <f>VLOOKUP(A2064,'VIXY-IV'!A$1:E$2000,4,0)</f>
        <v>#N/A</v>
      </c>
      <c r="K2064">
        <f>ROW()</f>
        <v>2064</v>
      </c>
      <c r="L2064">
        <f t="shared" si="32"/>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f>I2064*$E2065/$E2064*(1-(I$1+I$5+IF(AND(WEEKDAY(A2065)&lt;&gt;1,WEEKDAY(A2065)&lt;&gt;7),IF(A2065&lt;J$2,J$1,J$3),0)))^($A2065-$A2064)</f>
        <v>4042.0635650760582</v>
      </c>
      <c r="J2065" t="e">
        <f>VLOOKUP(A2065,'VIXY-IV'!A$1:E$2000,4,0)</f>
        <v>#N/A</v>
      </c>
      <c r="K2065">
        <f>ROW()</f>
        <v>2065</v>
      </c>
      <c r="L2065">
        <f t="shared" si="32"/>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f>I2065*$E2066/$E2065*(1-(I$1+I$5+IF(AND(WEEKDAY(A2066)&lt;&gt;1,WEEKDAY(A2066)&lt;&gt;7),IF(A2066&lt;J$2,J$1,J$3),0)))^($A2066-$A2065)</f>
        <v>4464.4930671831271</v>
      </c>
      <c r="J2066" t="e">
        <f>VLOOKUP(A2066,'VIXY-IV'!A$1:E$2000,4,0)</f>
        <v>#N/A</v>
      </c>
      <c r="K2066">
        <f>ROW()</f>
        <v>2066</v>
      </c>
      <c r="L2066">
        <f t="shared" si="32"/>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f>I2066*$E2067/$E2066*(1-(I$1+I$5+IF(AND(WEEKDAY(A2067)&lt;&gt;1,WEEKDAY(A2067)&lt;&gt;7),IF(A2067&lt;J$2,J$1,J$3),0)))^($A2067-$A2066)</f>
        <v>4526.1346430861186</v>
      </c>
      <c r="J2067" t="e">
        <f>VLOOKUP(A2067,'VIXY-IV'!A$1:E$2000,4,0)</f>
        <v>#N/A</v>
      </c>
      <c r="K2067">
        <f>ROW()</f>
        <v>2067</v>
      </c>
      <c r="L2067">
        <f t="shared" si="32"/>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f>I2067*$E2068/$E2067*(1-(I$1+I$5+IF(AND(WEEKDAY(A2068)&lt;&gt;1,WEEKDAY(A2068)&lt;&gt;7),IF(A2068&lt;J$2,J$1,J$3),0)))^($A2068-$A2067)</f>
        <v>4827.4520290013734</v>
      </c>
      <c r="J2068" t="e">
        <f>VLOOKUP(A2068,'VIXY-IV'!A$1:E$2000,4,0)</f>
        <v>#N/A</v>
      </c>
      <c r="K2068">
        <f>ROW()</f>
        <v>2068</v>
      </c>
      <c r="L2068">
        <f t="shared" si="32"/>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f>I2068*$E2069/$E2068*(1-(I$1+I$5+IF(AND(WEEKDAY(A2069)&lt;&gt;1,WEEKDAY(A2069)&lt;&gt;7),IF(A2069&lt;J$2,J$1,J$3),0)))^($A2069-$A2068)</f>
        <v>4699.7840611493666</v>
      </c>
      <c r="J2069" t="e">
        <f>VLOOKUP(A2069,'VIXY-IV'!A$1:E$2000,4,0)</f>
        <v>#N/A</v>
      </c>
      <c r="K2069">
        <f>ROW()</f>
        <v>2069</v>
      </c>
      <c r="L2069">
        <f t="shared" si="32"/>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f>I2069*$E2070/$E2069*(1-(I$1+I$5+IF(AND(WEEKDAY(A2070)&lt;&gt;1,WEEKDAY(A2070)&lt;&gt;7),IF(A2070&lt;J$2,J$1,J$3),0)))^($A2070-$A2069)</f>
        <v>4494.0442811938456</v>
      </c>
      <c r="J2070" t="e">
        <f>VLOOKUP(A2070,'VIXY-IV'!A$1:E$2000,4,0)</f>
        <v>#N/A</v>
      </c>
      <c r="K2070">
        <f>ROW()</f>
        <v>2070</v>
      </c>
      <c r="L2070">
        <f t="shared" si="32"/>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f>I2070*$E2071/$E2070*(1-(I$1+I$5+IF(AND(WEEKDAY(A2071)&lt;&gt;1,WEEKDAY(A2071)&lt;&gt;7),IF(A2071&lt;J$2,J$1,J$3),0)))^($A2071-$A2070)</f>
        <v>4156.9918672758613</v>
      </c>
      <c r="J2071" t="e">
        <f>VLOOKUP(A2071,'VIXY-IV'!A$1:E$2000,4,0)</f>
        <v>#N/A</v>
      </c>
      <c r="K2071">
        <f>ROW()</f>
        <v>2071</v>
      </c>
      <c r="L2071">
        <f t="shared" si="32"/>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f>I2071*$E2072/$E2071*(1-(I$1+I$5+IF(AND(WEEKDAY(A2072)&lt;&gt;1,WEEKDAY(A2072)&lt;&gt;7),IF(A2072&lt;J$2,J$1,J$3),0)))^($A2072-$A2071)</f>
        <v>4113.77003957121</v>
      </c>
      <c r="J2072" t="e">
        <f>VLOOKUP(A2072,'VIXY-IV'!A$1:E$2000,4,0)</f>
        <v>#N/A</v>
      </c>
      <c r="K2072">
        <f>ROW()</f>
        <v>2072</v>
      </c>
      <c r="L2072">
        <f t="shared" si="32"/>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f>I2072*$E2073/$E2072*(1-(I$1+I$5+IF(AND(WEEKDAY(A2073)&lt;&gt;1,WEEKDAY(A2073)&lt;&gt;7),IF(A2073&lt;J$2,J$1,J$3),0)))^($A2073-$A2072)</f>
        <v>3876.2731420503869</v>
      </c>
      <c r="J2073" t="e">
        <f>VLOOKUP(A2073,'VIXY-IV'!A$1:E$2000,4,0)</f>
        <v>#N/A</v>
      </c>
      <c r="K2073">
        <f>ROW()</f>
        <v>2073</v>
      </c>
      <c r="L2073">
        <f t="shared" si="32"/>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f>I2073*$E2074/$E2073*(1-(I$1+I$5+IF(AND(WEEKDAY(A2074)&lt;&gt;1,WEEKDAY(A2074)&lt;&gt;7),IF(A2074&lt;J$2,J$1,J$3),0)))^($A2074-$A2073)</f>
        <v>4316.1420184054405</v>
      </c>
      <c r="J2074" t="e">
        <f>VLOOKUP(A2074,'VIXY-IV'!A$1:E$2000,4,0)</f>
        <v>#N/A</v>
      </c>
      <c r="K2074">
        <f>ROW()</f>
        <v>2074</v>
      </c>
      <c r="L2074">
        <f t="shared" si="32"/>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f>I2074*$E2075/$E2074*(1-(I$1+I$5+IF(AND(WEEKDAY(A2075)&lt;&gt;1,WEEKDAY(A2075)&lt;&gt;7),IF(A2075&lt;J$2,J$1,J$3),0)))^($A2075-$A2074)</f>
        <v>4164.1777769805367</v>
      </c>
      <c r="J2075" t="e">
        <f>VLOOKUP(A2075,'VIXY-IV'!A$1:E$2000,4,0)</f>
        <v>#N/A</v>
      </c>
      <c r="K2075">
        <f>ROW()</f>
        <v>2075</v>
      </c>
      <c r="L2075">
        <f t="shared" si="32"/>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f>I2075*$E2076/$E2075*(1-(I$1+I$5+IF(AND(WEEKDAY(A2076)&lt;&gt;1,WEEKDAY(A2076)&lt;&gt;7),IF(A2076&lt;J$2,J$1,J$3),0)))^($A2076-$A2075)</f>
        <v>4373.3980522568027</v>
      </c>
      <c r="J2076" t="e">
        <f>VLOOKUP(A2076,'VIXY-IV'!A$1:E$2000,4,0)</f>
        <v>#N/A</v>
      </c>
      <c r="K2076">
        <f>ROW()</f>
        <v>2076</v>
      </c>
      <c r="L2076">
        <f t="shared" si="32"/>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f>I2076*$E2077/$E2076*(1-(I$1+I$5+IF(AND(WEEKDAY(A2077)&lt;&gt;1,WEEKDAY(A2077)&lt;&gt;7),IF(A2077&lt;J$2,J$1,J$3),0)))^($A2077-$A2076)</f>
        <v>4090.8158971271278</v>
      </c>
      <c r="J2077" t="e">
        <f>VLOOKUP(A2077,'VIXY-IV'!A$1:E$2000,4,0)</f>
        <v>#N/A</v>
      </c>
      <c r="K2077">
        <f>ROW()</f>
        <v>2077</v>
      </c>
      <c r="L2077">
        <f t="shared" si="32"/>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f>I2077*$E2078/$E2077*(1-(I$1+I$5+IF(AND(WEEKDAY(A2078)&lt;&gt;1,WEEKDAY(A2078)&lt;&gt;7),IF(A2078&lt;J$2,J$1,J$3),0)))^($A2078-$A2077)</f>
        <v>3851.8253275892039</v>
      </c>
      <c r="J2078" t="e">
        <f>VLOOKUP(A2078,'VIXY-IV'!A$1:E$2000,4,0)</f>
        <v>#N/A</v>
      </c>
      <c r="K2078">
        <f>ROW()</f>
        <v>2078</v>
      </c>
      <c r="L2078">
        <f t="shared" si="32"/>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f>I2078*$E2079/$E2078*(1-(I$1+I$5+IF(AND(WEEKDAY(A2079)&lt;&gt;1,WEEKDAY(A2079)&lt;&gt;7),IF(A2079&lt;J$2,J$1,J$3),0)))^($A2079-$A2078)</f>
        <v>3539.0263371729066</v>
      </c>
      <c r="J2079" t="e">
        <f>VLOOKUP(A2079,'VIXY-IV'!A$1:E$2000,4,0)</f>
        <v>#N/A</v>
      </c>
      <c r="K2079">
        <f>ROW()</f>
        <v>2079</v>
      </c>
      <c r="L2079">
        <f t="shared" si="32"/>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f>I2079*$E2080/$E2079*(1-(I$1+I$5+IF(AND(WEEKDAY(A2080)&lt;&gt;1,WEEKDAY(A2080)&lt;&gt;7),IF(A2080&lt;J$2,J$1,J$3),0)))^($A2080-$A2079)</f>
        <v>3550.8237414419123</v>
      </c>
      <c r="J2080" t="e">
        <f>VLOOKUP(A2080,'VIXY-IV'!A$1:E$2000,4,0)</f>
        <v>#N/A</v>
      </c>
      <c r="K2080">
        <f>ROW()</f>
        <v>2080</v>
      </c>
      <c r="L2080">
        <f t="shared" si="32"/>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f>I2080*$E2081/$E2080*(1-(I$1+I$5+IF(AND(WEEKDAY(A2081)&lt;&gt;1,WEEKDAY(A2081)&lt;&gt;7),IF(A2081&lt;J$2,J$1,J$3),0)))^($A2081-$A2080)</f>
        <v>3315.630188051186</v>
      </c>
      <c r="J2081" t="e">
        <f>VLOOKUP(A2081,'VIXY-IV'!A$1:E$2000,4,0)</f>
        <v>#N/A</v>
      </c>
      <c r="K2081">
        <f>ROW()</f>
        <v>2081</v>
      </c>
      <c r="L2081">
        <f t="shared" si="32"/>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f>I2081*$E2082/$E2081*(1-(I$1+I$5+IF(AND(WEEKDAY(A2082)&lt;&gt;1,WEEKDAY(A2082)&lt;&gt;7),IF(A2082&lt;J$2,J$1,J$3),0)))^($A2082-$A2081)</f>
        <v>3775.7896242450524</v>
      </c>
      <c r="J2082" t="e">
        <f>VLOOKUP(A2082,'VIXY-IV'!A$1:E$2000,4,0)</f>
        <v>#N/A</v>
      </c>
      <c r="K2082">
        <f>ROW()</f>
        <v>2082</v>
      </c>
      <c r="L2082">
        <f t="shared" si="32"/>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f>I2082*$E2083/$E2082*(1-(I$1+I$5+IF(AND(WEEKDAY(A2083)&lt;&gt;1,WEEKDAY(A2083)&lt;&gt;7),IF(A2083&lt;J$2,J$1,J$3),0)))^($A2083-$A2082)</f>
        <v>3545.6474898253468</v>
      </c>
      <c r="J2083" t="e">
        <f>VLOOKUP(A2083,'VIXY-IV'!A$1:E$2000,4,0)</f>
        <v>#N/A</v>
      </c>
      <c r="K2083">
        <f>ROW()</f>
        <v>2083</v>
      </c>
      <c r="L2083">
        <f t="shared" si="32"/>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f>I2083*$E2084/$E2083*(1-(I$1+I$5+IF(AND(WEEKDAY(A2084)&lt;&gt;1,WEEKDAY(A2084)&lt;&gt;7),IF(A2084&lt;J$2,J$1,J$3),0)))^($A2084-$A2083)</f>
        <v>3634.9628842810348</v>
      </c>
      <c r="J2084" t="e">
        <f>VLOOKUP(A2084,'VIXY-IV'!A$1:E$2000,4,0)</f>
        <v>#N/A</v>
      </c>
      <c r="K2084">
        <f>ROW()</f>
        <v>2084</v>
      </c>
      <c r="L2084">
        <f t="shared" si="32"/>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f>I2084*$E2085/$E2084*(1-(I$1+I$5+IF(AND(WEEKDAY(A2085)&lt;&gt;1,WEEKDAY(A2085)&lt;&gt;7),IF(A2085&lt;J$2,J$1,J$3),0)))^($A2085-$A2084)</f>
        <v>3528.4327174385603</v>
      </c>
      <c r="J2085" t="e">
        <f>VLOOKUP(A2085,'VIXY-IV'!A$1:E$2000,4,0)</f>
        <v>#N/A</v>
      </c>
      <c r="K2085">
        <f>ROW()</f>
        <v>2085</v>
      </c>
      <c r="L2085">
        <f t="shared" si="32"/>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f>I2085*$E2086/$E2085*(1-(I$1+I$5+IF(AND(WEEKDAY(A2086)&lt;&gt;1,WEEKDAY(A2086)&lt;&gt;7),IF(A2086&lt;J$2,J$1,J$3),0)))^($A2086-$A2085)</f>
        <v>3520.4079885730312</v>
      </c>
      <c r="J2086" t="e">
        <f>VLOOKUP(A2086,'VIXY-IV'!A$1:E$2000,4,0)</f>
        <v>#N/A</v>
      </c>
      <c r="K2086">
        <f>ROW()</f>
        <v>2086</v>
      </c>
      <c r="L2086">
        <f t="shared" si="32"/>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f>I2086*$E2087/$E2086*(1-(I$1+I$5+IF(AND(WEEKDAY(A2087)&lt;&gt;1,WEEKDAY(A2087)&lt;&gt;7),IF(A2087&lt;J$2,J$1,J$3),0)))^($A2087-$A2086)</f>
        <v>3465.0958687214375</v>
      </c>
      <c r="J2087" t="e">
        <f>VLOOKUP(A2087,'VIXY-IV'!A$1:E$2000,4,0)</f>
        <v>#N/A</v>
      </c>
      <c r="K2087">
        <f>ROW()</f>
        <v>2087</v>
      </c>
      <c r="L2087">
        <f t="shared" si="32"/>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f>I2087*$E2088/$E2087*(1-(I$1+I$5+IF(AND(WEEKDAY(A2088)&lt;&gt;1,WEEKDAY(A2088)&lt;&gt;7),IF(A2088&lt;J$2,J$1,J$3),0)))^($A2088-$A2087)</f>
        <v>3208.4077946417992</v>
      </c>
      <c r="J2088" t="e">
        <f>VLOOKUP(A2088,'VIXY-IV'!A$1:E$2000,4,0)</f>
        <v>#N/A</v>
      </c>
      <c r="K2088">
        <f>ROW()</f>
        <v>2088</v>
      </c>
      <c r="L2088">
        <f t="shared" si="32"/>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f>I2088*$E2089/$E2088*(1-(I$1+I$5+IF(AND(WEEKDAY(A2089)&lt;&gt;1,WEEKDAY(A2089)&lt;&gt;7),IF(A2089&lt;J$2,J$1,J$3),0)))^($A2089-$A2088)</f>
        <v>2996.252907930771</v>
      </c>
      <c r="J2089" t="e">
        <f>VLOOKUP(A2089,'VIXY-IV'!A$1:E$2000,4,0)</f>
        <v>#N/A</v>
      </c>
      <c r="K2089">
        <f>ROW()</f>
        <v>2089</v>
      </c>
      <c r="L2089">
        <f t="shared" si="32"/>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f>I2089*$E2090/$E2089*(1-(I$1+I$5+IF(AND(WEEKDAY(A2090)&lt;&gt;1,WEEKDAY(A2090)&lt;&gt;7),IF(A2090&lt;J$2,J$1,J$3),0)))^($A2090-$A2089)</f>
        <v>2926.4287673443755</v>
      </c>
      <c r="J2090" t="e">
        <f>VLOOKUP(A2090,'VIXY-IV'!A$1:E$2000,4,0)</f>
        <v>#N/A</v>
      </c>
      <c r="K2090">
        <f>ROW()</f>
        <v>2090</v>
      </c>
      <c r="L2090">
        <f t="shared" si="32"/>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f>I2090*$E2091/$E2090*(1-(I$1+I$5+IF(AND(WEEKDAY(A2091)&lt;&gt;1,WEEKDAY(A2091)&lt;&gt;7),IF(A2091&lt;J$2,J$1,J$3),0)))^($A2091-$A2090)</f>
        <v>3063.1401458695095</v>
      </c>
      <c r="J2091" t="e">
        <f>VLOOKUP(A2091,'VIXY-IV'!A$1:E$2000,4,0)</f>
        <v>#N/A</v>
      </c>
      <c r="K2091">
        <f>ROW()</f>
        <v>2091</v>
      </c>
      <c r="L2091">
        <f t="shared" si="32"/>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I2091*$E2092/$E2091*(1-(I$1+I$5+IF(AND(WEEKDAY(A2092)&lt;&gt;1,WEEKDAY(A2092)&lt;&gt;7),IF(A2092&lt;J$2,J$1,J$3),0)))^($A2092-$A2091)</f>
        <v>3001.0319040623863</v>
      </c>
      <c r="J2092" t="e">
        <f>VLOOKUP(A2092,'VIXY-IV'!A$1:E$2000,4,0)</f>
        <v>#N/A</v>
      </c>
      <c r="K2092">
        <f>ROW()</f>
        <v>2092</v>
      </c>
      <c r="L2092">
        <f t="shared" si="32"/>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f>I2092*$E2093/$E2092*(1-(I$1+I$5+IF(AND(WEEKDAY(A2093)&lt;&gt;1,WEEKDAY(A2093)&lt;&gt;7),IF(A2093&lt;J$2,J$1,J$3),0)))^($A2093-$A2092)</f>
        <v>2999.5749585779718</v>
      </c>
      <c r="J2093" t="e">
        <f>VLOOKUP(A2093,'VIXY-IV'!A$1:E$2000,4,0)</f>
        <v>#N/A</v>
      </c>
      <c r="K2093">
        <f>ROW()</f>
        <v>2093</v>
      </c>
      <c r="L2093">
        <f t="shared" si="32"/>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f>I2093*$E2094/$E2093*(1-(I$1+I$5+IF(AND(WEEKDAY(A2094)&lt;&gt;1,WEEKDAY(A2094)&lt;&gt;7),IF(A2094&lt;J$2,J$1,J$3),0)))^($A2094-$A2093)</f>
        <v>3112.4948952752529</v>
      </c>
      <c r="J2094" t="e">
        <f>VLOOKUP(A2094,'VIXY-IV'!A$1:E$2000,4,0)</f>
        <v>#N/A</v>
      </c>
      <c r="K2094">
        <f>ROW()</f>
        <v>2094</v>
      </c>
      <c r="L2094">
        <f t="shared" si="32"/>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f>I2094*$E2095/$E2094*(1-(I$1+I$5+IF(AND(WEEKDAY(A2095)&lt;&gt;1,WEEKDAY(A2095)&lt;&gt;7),IF(A2095&lt;J$2,J$1,J$3),0)))^($A2095-$A2094)</f>
        <v>2991.6451672849394</v>
      </c>
      <c r="J2095" t="e">
        <f>VLOOKUP(A2095,'VIXY-IV'!A$1:E$2000,4,0)</f>
        <v>#N/A</v>
      </c>
      <c r="K2095">
        <f>ROW()</f>
        <v>2095</v>
      </c>
      <c r="L2095">
        <f t="shared" si="32"/>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f>I2095*$E2096/$E2095*(1-(I$1+I$5+IF(AND(WEEKDAY(A2096)&lt;&gt;1,WEEKDAY(A2096)&lt;&gt;7),IF(A2096&lt;J$2,J$1,J$3),0)))^($A2096-$A2095)</f>
        <v>3015.5743823861794</v>
      </c>
      <c r="J2096" t="e">
        <f>VLOOKUP(A2096,'VIXY-IV'!A$1:E$2000,4,0)</f>
        <v>#N/A</v>
      </c>
      <c r="K2096">
        <f>ROW()</f>
        <v>2096</v>
      </c>
      <c r="L2096">
        <f t="shared" si="32"/>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f>I2096*$E2097/$E2096*(1-(I$1+I$5+IF(AND(WEEKDAY(A2097)&lt;&gt;1,WEEKDAY(A2097)&lt;&gt;7),IF(A2097&lt;J$2,J$1,J$3),0)))^($A2097-$A2096)</f>
        <v>2834.2153095030244</v>
      </c>
      <c r="J2097" t="e">
        <f>VLOOKUP(A2097,'VIXY-IV'!A$1:E$2000,4,0)</f>
        <v>#N/A</v>
      </c>
      <c r="K2097">
        <f>ROW()</f>
        <v>2097</v>
      </c>
      <c r="L2097">
        <f t="shared" si="32"/>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f>I2097*$E2098/$E2097*(1-(I$1+I$5+IF(AND(WEEKDAY(A2098)&lt;&gt;1,WEEKDAY(A2098)&lt;&gt;7),IF(A2098&lt;J$2,J$1,J$3),0)))^($A2098-$A2097)</f>
        <v>2825.011087359157</v>
      </c>
      <c r="J2098" t="e">
        <f>VLOOKUP(A2098,'VIXY-IV'!A$1:E$2000,4,0)</f>
        <v>#N/A</v>
      </c>
      <c r="K2098">
        <f>ROW()</f>
        <v>2098</v>
      </c>
      <c r="L2098">
        <f t="shared" si="32"/>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I2098*$E2099/$E2098*(1-(I$1+I$5+IF(AND(WEEKDAY(A2099)&lt;&gt;1,WEEKDAY(A2099)&lt;&gt;7),IF(A2099&lt;J$2,J$1,J$3),0)))^($A2099-$A2098)</f>
        <v>2715.3242824530917</v>
      </c>
      <c r="J2099" t="e">
        <f>VLOOKUP(A2099,'VIXY-IV'!A$1:E$2000,4,0)</f>
        <v>#N/A</v>
      </c>
      <c r="K2099">
        <f>ROW()</f>
        <v>2099</v>
      </c>
      <c r="L2099">
        <f t="shared" si="32"/>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f>I2099*$E2100/$E2099*(1-(I$1+I$5+IF(AND(WEEKDAY(A2100)&lt;&gt;1,WEEKDAY(A2100)&lt;&gt;7),IF(A2100&lt;J$2,J$1,J$3),0)))^($A2100-$A2099)</f>
        <v>2729.8854025080345</v>
      </c>
      <c r="J2100" t="e">
        <f>VLOOKUP(A2100,'VIXY-IV'!A$1:E$2000,4,0)</f>
        <v>#N/A</v>
      </c>
      <c r="K2100">
        <f>ROW()</f>
        <v>2100</v>
      </c>
      <c r="L2100">
        <f t="shared" si="32"/>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f>I2100*$E2101/$E2100*(1-(I$1+I$5+IF(AND(WEEKDAY(A2101)&lt;&gt;1,WEEKDAY(A2101)&lt;&gt;7),IF(A2101&lt;J$2,J$1,J$3),0)))^($A2101-$A2100)</f>
        <v>2664.217091715871</v>
      </c>
      <c r="J2101" t="e">
        <f>VLOOKUP(A2101,'VIXY-IV'!A$1:E$2000,4,0)</f>
        <v>#N/A</v>
      </c>
      <c r="K2101">
        <f>ROW()</f>
        <v>2101</v>
      </c>
      <c r="L2101">
        <f t="shared" si="32"/>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f>I2101*$E2102/$E2101*(1-(I$1+I$5+IF(AND(WEEKDAY(A2102)&lt;&gt;1,WEEKDAY(A2102)&lt;&gt;7),IF(A2102&lt;J$2,J$1,J$3),0)))^($A2102-$A2101)</f>
        <v>2800.280963821458</v>
      </c>
      <c r="J2102" t="e">
        <f>VLOOKUP(A2102,'VIXY-IV'!A$1:E$2000,4,0)</f>
        <v>#N/A</v>
      </c>
      <c r="K2102">
        <f>ROW()</f>
        <v>2102</v>
      </c>
      <c r="L2102">
        <f t="shared" si="32"/>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f>I2102*$E2103/$E2102*(1-(I$1+I$5+IF(AND(WEEKDAY(A2103)&lt;&gt;1,WEEKDAY(A2103)&lt;&gt;7),IF(A2103&lt;J$2,J$1,J$3),0)))^($A2103-$A2102)</f>
        <v>3033.4020697346118</v>
      </c>
      <c r="J2103" t="e">
        <f>VLOOKUP(A2103,'VIXY-IV'!A$1:E$2000,4,0)</f>
        <v>#N/A</v>
      </c>
      <c r="K2103">
        <f>ROW()</f>
        <v>2103</v>
      </c>
      <c r="L2103">
        <f t="shared" si="32"/>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f>I2103*$E2104/$E2103*(1-(I$1+I$5+IF(AND(WEEKDAY(A2104)&lt;&gt;1,WEEKDAY(A2104)&lt;&gt;7),IF(A2104&lt;J$2,J$1,J$3),0)))^($A2104-$A2103)</f>
        <v>3181.2338883850139</v>
      </c>
      <c r="J2104" t="e">
        <f>VLOOKUP(A2104,'VIXY-IV'!A$1:E$2000,4,0)</f>
        <v>#N/A</v>
      </c>
      <c r="K2104">
        <f>ROW()</f>
        <v>2104</v>
      </c>
      <c r="L2104">
        <f t="shared" si="32"/>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f>I2104*$E2105/$E2104*(1-(I$1+I$5+IF(AND(WEEKDAY(A2105)&lt;&gt;1,WEEKDAY(A2105)&lt;&gt;7),IF(A2105&lt;J$2,J$1,J$3),0)))^($A2105-$A2104)</f>
        <v>3073.2826058577962</v>
      </c>
      <c r="J2105" t="e">
        <f>VLOOKUP(A2105,'VIXY-IV'!A$1:E$2000,4,0)</f>
        <v>#N/A</v>
      </c>
      <c r="K2105">
        <f>ROW()</f>
        <v>2105</v>
      </c>
      <c r="L2105">
        <f t="shared" si="32"/>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f>I2105*$E2106/$E2105*(1-(I$1+I$5+IF(AND(WEEKDAY(A2106)&lt;&gt;1,WEEKDAY(A2106)&lt;&gt;7),IF(A2106&lt;J$2,J$1,J$3),0)))^($A2106-$A2105)</f>
        <v>2807.2434690300743</v>
      </c>
      <c r="J2106" t="e">
        <f>VLOOKUP(A2106,'VIXY-IV'!A$1:E$2000,4,0)</f>
        <v>#N/A</v>
      </c>
      <c r="K2106">
        <f>ROW()</f>
        <v>2106</v>
      </c>
      <c r="L2106">
        <f t="shared" si="32"/>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f>I2106*$E2107/$E2106*(1-(I$1+I$5+IF(AND(WEEKDAY(A2107)&lt;&gt;1,WEEKDAY(A2107)&lt;&gt;7),IF(A2107&lt;J$2,J$1,J$3),0)))^($A2107-$A2106)</f>
        <v>2740.5592438924114</v>
      </c>
      <c r="J2107" t="e">
        <f>VLOOKUP(A2107,'VIXY-IV'!A$1:E$2000,4,0)</f>
        <v>#N/A</v>
      </c>
      <c r="K2107">
        <f>ROW()</f>
        <v>2107</v>
      </c>
      <c r="L2107">
        <f t="shared" si="32"/>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f>I2107*$E2108/$E2107*(1-(I$1+I$5+IF(AND(WEEKDAY(A2108)&lt;&gt;1,WEEKDAY(A2108)&lt;&gt;7),IF(A2108&lt;J$2,J$1,J$3),0)))^($A2108-$A2107)</f>
        <v>2854.7401669603842</v>
      </c>
      <c r="J2108" t="e">
        <f>VLOOKUP(A2108,'VIXY-IV'!A$1:E$2000,4,0)</f>
        <v>#N/A</v>
      </c>
      <c r="K2108">
        <f>ROW()</f>
        <v>2108</v>
      </c>
      <c r="L2108">
        <f t="shared" si="32"/>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f>I2108*$E2109/$E2108*(1-(I$1+I$5+IF(AND(WEEKDAY(A2109)&lt;&gt;1,WEEKDAY(A2109)&lt;&gt;7),IF(A2109&lt;J$2,J$1,J$3),0)))^($A2109-$A2108)</f>
        <v>2911.3798401476565</v>
      </c>
      <c r="J2109" t="e">
        <f>VLOOKUP(A2109,'VIXY-IV'!A$1:E$2000,4,0)</f>
        <v>#N/A</v>
      </c>
      <c r="K2109">
        <f>ROW()</f>
        <v>2109</v>
      </c>
      <c r="L2109">
        <f t="shared" si="32"/>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f>I2109*$E2110/$E2109*(1-(I$1+I$5+IF(AND(WEEKDAY(A2110)&lt;&gt;1,WEEKDAY(A2110)&lt;&gt;7),IF(A2110&lt;J$2,J$1,J$3),0)))^($A2110-$A2109)</f>
        <v>2877.3802194933505</v>
      </c>
      <c r="J2110" t="e">
        <f>VLOOKUP(A2110,'VIXY-IV'!A$1:E$2000,4,0)</f>
        <v>#N/A</v>
      </c>
      <c r="K2110">
        <f>ROW()</f>
        <v>2110</v>
      </c>
      <c r="L2110">
        <f t="shared" si="32"/>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f>I2110*$E2111/$E2110*(1-(I$1+I$5+IF(AND(WEEKDAY(A2111)&lt;&gt;1,WEEKDAY(A2111)&lt;&gt;7),IF(A2111&lt;J$2,J$1,J$3),0)))^($A2111-$A2110)</f>
        <v>2758.1246028197252</v>
      </c>
      <c r="J2111" t="e">
        <f>VLOOKUP(A2111,'VIXY-IV'!A$1:E$2000,4,0)</f>
        <v>#N/A</v>
      </c>
      <c r="K2111">
        <f>ROW()</f>
        <v>2111</v>
      </c>
      <c r="L2111">
        <f t="shared" si="32"/>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f>I2111*$E2112/$E2111*(1-(I$1+I$5+IF(AND(WEEKDAY(A2112)&lt;&gt;1,WEEKDAY(A2112)&lt;&gt;7),IF(A2112&lt;J$2,J$1,J$3),0)))^($A2112-$A2111)</f>
        <v>2561.0818746268328</v>
      </c>
      <c r="J2112" t="e">
        <f>VLOOKUP(A2112,'VIXY-IV'!A$1:E$2000,4,0)</f>
        <v>#N/A</v>
      </c>
      <c r="K2112">
        <f>ROW()</f>
        <v>2112</v>
      </c>
      <c r="L2112">
        <f t="shared" si="32"/>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I2112*$E2113/$E2112*(1-(I$1+I$5+IF(AND(WEEKDAY(A2113)&lt;&gt;1,WEEKDAY(A2113)&lt;&gt;7),IF(A2113&lt;J$2,J$1,J$3),0)))^($A2113-$A2112)</f>
        <v>2508.373197078944</v>
      </c>
      <c r="J2113" t="e">
        <f>VLOOKUP(A2113,'VIXY-IV'!A$1:E$2000,4,0)</f>
        <v>#N/A</v>
      </c>
      <c r="K2113">
        <f>ROW()</f>
        <v>2113</v>
      </c>
      <c r="L2113">
        <f t="shared" si="32"/>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f>I2113*$E2114/$E2113*(1-(I$1+I$5+IF(AND(WEEKDAY(A2114)&lt;&gt;1,WEEKDAY(A2114)&lt;&gt;7),IF(A2114&lt;J$2,J$1,J$3),0)))^($A2114-$A2113)</f>
        <v>2611.6696415995702</v>
      </c>
      <c r="J2114" t="e">
        <f>VLOOKUP(A2114,'VIXY-IV'!A$1:E$2000,4,0)</f>
        <v>#N/A</v>
      </c>
      <c r="K2114">
        <f>ROW()</f>
        <v>2114</v>
      </c>
      <c r="L2114">
        <f t="shared" si="32"/>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f>I2114*$E2115/$E2114*(1-(I$1+I$5+IF(AND(WEEKDAY(A2115)&lt;&gt;1,WEEKDAY(A2115)&lt;&gt;7),IF(A2115&lt;J$2,J$1,J$3),0)))^($A2115-$A2114)</f>
        <v>2498.1654039714704</v>
      </c>
      <c r="J2115" t="e">
        <f>VLOOKUP(A2115,'VIXY-IV'!A$1:E$2000,4,0)</f>
        <v>#N/A</v>
      </c>
      <c r="K2115">
        <f>ROW()</f>
        <v>2115</v>
      </c>
      <c r="L2115">
        <f t="shared" si="32"/>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f>I2115*$E2116/$E2115*(1-(I$1+I$5+IF(AND(WEEKDAY(A2116)&lt;&gt;1,WEEKDAY(A2116)&lt;&gt;7),IF(A2116&lt;J$2,J$1,J$3),0)))^($A2116-$A2115)</f>
        <v>2463.6741811846714</v>
      </c>
      <c r="J2116" t="e">
        <f>VLOOKUP(A2116,'VIXY-IV'!A$1:E$2000,4,0)</f>
        <v>#N/A</v>
      </c>
      <c r="K2116">
        <f>ROW()</f>
        <v>2116</v>
      </c>
      <c r="L2116">
        <f t="shared" si="32"/>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f>I2116*$E2117/$E2116*(1-(I$1+I$5+IF(AND(WEEKDAY(A2117)&lt;&gt;1,WEEKDAY(A2117)&lt;&gt;7),IF(A2117&lt;J$2,J$1,J$3),0)))^($A2117-$A2116)</f>
        <v>2445.516816406619</v>
      </c>
      <c r="J2117" t="e">
        <f>VLOOKUP(A2117,'VIXY-IV'!A$1:E$2000,4,0)</f>
        <v>#N/A</v>
      </c>
      <c r="K2117">
        <f>ROW()</f>
        <v>2117</v>
      </c>
      <c r="L2117">
        <f t="shared" si="32"/>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f>I2117*$E2118/$E2117*(1-(I$1+I$5+IF(AND(WEEKDAY(A2118)&lt;&gt;1,WEEKDAY(A2118)&lt;&gt;7),IF(A2118&lt;J$2,J$1,J$3),0)))^($A2118-$A2117)</f>
        <v>2394.8561912634532</v>
      </c>
      <c r="J2118" t="e">
        <f>VLOOKUP(A2118,'VIXY-IV'!A$1:E$2000,4,0)</f>
        <v>#N/A</v>
      </c>
      <c r="K2118">
        <f>ROW()</f>
        <v>2118</v>
      </c>
      <c r="L2118">
        <f t="shared" si="32"/>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f>I2118*$E2119/$E2118*(1-(I$1+I$5+IF(AND(WEEKDAY(A2119)&lt;&gt;1,WEEKDAY(A2119)&lt;&gt;7),IF(A2119&lt;J$2,J$1,J$3),0)))^($A2119-$A2118)</f>
        <v>2491.5996036465222</v>
      </c>
      <c r="J2119" t="e">
        <f>VLOOKUP(A2119,'VIXY-IV'!A$1:E$2000,4,0)</f>
        <v>#N/A</v>
      </c>
      <c r="K2119">
        <f>ROW()</f>
        <v>2119</v>
      </c>
      <c r="L2119">
        <f t="shared" ref="L2119:L2182" si="33">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I2119*$E2120/$E2119*(1-(I$1+I$5+IF(AND(WEEKDAY(A2120)&lt;&gt;1,WEEKDAY(A2120)&lt;&gt;7),IF(A2120&lt;J$2,J$1,J$3),0)))^($A2120-$A2119)</f>
        <v>2486.1370343030676</v>
      </c>
      <c r="J2120" t="e">
        <f>VLOOKUP(A2120,'VIXY-IV'!A$1:E$2000,4,0)</f>
        <v>#N/A</v>
      </c>
      <c r="K2120">
        <f>ROW()</f>
        <v>2120</v>
      </c>
      <c r="L2120">
        <f t="shared" si="33"/>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f>I2120*$E2121/$E2120*(1-(I$1+I$5+IF(AND(WEEKDAY(A2121)&lt;&gt;1,WEEKDAY(A2121)&lt;&gt;7),IF(A2121&lt;J$2,J$1,J$3),0)))^($A2121-$A2120)</f>
        <v>2451.4904363801852</v>
      </c>
      <c r="J2121" t="e">
        <f>VLOOKUP(A2121,'VIXY-IV'!A$1:E$2000,4,0)</f>
        <v>#N/A</v>
      </c>
      <c r="K2121">
        <f>ROW()</f>
        <v>2121</v>
      </c>
      <c r="L2121">
        <f t="shared" si="33"/>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I2121*$E2122/$E2121*(1-(I$1+I$5+IF(AND(WEEKDAY(A2122)&lt;&gt;1,WEEKDAY(A2122)&lt;&gt;7),IF(A2122&lt;J$2,J$1,J$3),0)))^($A2122-$A2121)</f>
        <v>2374.1800621102079</v>
      </c>
      <c r="J2122" t="e">
        <f>VLOOKUP(A2122,'VIXY-IV'!A$1:E$2000,4,0)</f>
        <v>#N/A</v>
      </c>
      <c r="K2122">
        <f>ROW()</f>
        <v>2122</v>
      </c>
      <c r="L2122">
        <f t="shared" si="33"/>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f>I2122*$E2123/$E2122*(1-(I$1+I$5+IF(AND(WEEKDAY(A2123)&lt;&gt;1,WEEKDAY(A2123)&lt;&gt;7),IF(A2123&lt;J$2,J$1,J$3),0)))^($A2123-$A2122)</f>
        <v>2375.2994692043685</v>
      </c>
      <c r="J2123" t="e">
        <f>VLOOKUP(A2123,'VIXY-IV'!A$1:E$2000,4,0)</f>
        <v>#N/A</v>
      </c>
      <c r="K2123">
        <f>ROW()</f>
        <v>2123</v>
      </c>
      <c r="L2123">
        <f t="shared" si="33"/>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f>I2123*$E2124/$E2123*(1-(I$1+I$5+IF(AND(WEEKDAY(A2124)&lt;&gt;1,WEEKDAY(A2124)&lt;&gt;7),IF(A2124&lt;J$2,J$1,J$3),0)))^($A2124-$A2123)</f>
        <v>2439.5099296467788</v>
      </c>
      <c r="J2124" t="e">
        <f>VLOOKUP(A2124,'VIXY-IV'!A$1:E$2000,4,0)</f>
        <v>#N/A</v>
      </c>
      <c r="K2124">
        <f>ROW()</f>
        <v>2124</v>
      </c>
      <c r="L2124">
        <f t="shared" si="33"/>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I2124*$E2125/$E2124*(1-(I$1+I$5+IF(AND(WEEKDAY(A2125)&lt;&gt;1,WEEKDAY(A2125)&lt;&gt;7),IF(A2125&lt;J$2,J$1,J$3),0)))^($A2125-$A2124)</f>
        <v>2471.9644537268973</v>
      </c>
      <c r="J2125" t="e">
        <f>VLOOKUP(A2125,'VIXY-IV'!A$1:E$2000,4,0)</f>
        <v>#N/A</v>
      </c>
      <c r="K2125">
        <f>ROW()</f>
        <v>2125</v>
      </c>
      <c r="L2125">
        <f t="shared" si="33"/>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f>I2125*$E2126/$E2125*(1-(I$1+I$5+IF(AND(WEEKDAY(A2126)&lt;&gt;1,WEEKDAY(A2126)&lt;&gt;7),IF(A2126&lt;J$2,J$1,J$3),0)))^($A2126-$A2125)</f>
        <v>2511.0205946272386</v>
      </c>
      <c r="J2126" t="e">
        <f>VLOOKUP(A2126,'VIXY-IV'!A$1:E$2000,4,0)</f>
        <v>#N/A</v>
      </c>
      <c r="K2126">
        <f>ROW()</f>
        <v>2126</v>
      </c>
      <c r="L2126">
        <f t="shared" si="33"/>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f>I2126*$E2127/$E2126*(1-(I$1+I$5+IF(AND(WEEKDAY(A2127)&lt;&gt;1,WEEKDAY(A2127)&lt;&gt;7),IF(A2127&lt;J$2,J$1,J$3),0)))^($A2127-$A2126)</f>
        <v>2419.3152848383161</v>
      </c>
      <c r="J2127" t="e">
        <f>VLOOKUP(A2127,'VIXY-IV'!A$1:E$2000,4,0)</f>
        <v>#N/A</v>
      </c>
      <c r="K2127">
        <f>ROW()</f>
        <v>2127</v>
      </c>
      <c r="L2127">
        <f t="shared" si="33"/>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I2127*$E2128/$E2127*(1-(I$1+I$5+IF(AND(WEEKDAY(A2128)&lt;&gt;1,WEEKDAY(A2128)&lt;&gt;7),IF(A2128&lt;J$2,J$1,J$3),0)))^($A2128-$A2127)</f>
        <v>2447.9680217630535</v>
      </c>
      <c r="J2128" t="e">
        <f>VLOOKUP(A2128,'VIXY-IV'!A$1:E$2000,4,0)</f>
        <v>#N/A</v>
      </c>
      <c r="K2128">
        <f>ROW()</f>
        <v>2128</v>
      </c>
      <c r="L2128">
        <f t="shared" si="33"/>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I2128*$E2129/$E2128*(1-(I$1+I$5+IF(AND(WEEKDAY(A2129)&lt;&gt;1,WEEKDAY(A2129)&lt;&gt;7),IF(A2129&lt;J$2,J$1,J$3),0)))^($A2129-$A2128)</f>
        <v>2471.897849336995</v>
      </c>
      <c r="J2129" t="e">
        <f>VLOOKUP(A2129,'VIXY-IV'!A$1:E$2000,4,0)</f>
        <v>#N/A</v>
      </c>
      <c r="K2129">
        <f>ROW()</f>
        <v>2129</v>
      </c>
      <c r="L2129">
        <f t="shared" si="33"/>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I2129*$E2130/$E2129*(1-(I$1+I$5+IF(AND(WEEKDAY(A2130)&lt;&gt;1,WEEKDAY(A2130)&lt;&gt;7),IF(A2130&lt;J$2,J$1,J$3),0)))^($A2130-$A2129)</f>
        <v>2503.2822460002053</v>
      </c>
      <c r="J2130" t="e">
        <f>VLOOKUP(A2130,'VIXY-IV'!A$1:E$2000,4,0)</f>
        <v>#N/A</v>
      </c>
      <c r="K2130">
        <f>ROW()</f>
        <v>2130</v>
      </c>
      <c r="L2130">
        <f t="shared" si="33"/>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I2130*$E2131/$E2130*(1-(I$1+I$5+IF(AND(WEEKDAY(A2131)&lt;&gt;1,WEEKDAY(A2131)&lt;&gt;7),IF(A2131&lt;J$2,J$1,J$3),0)))^($A2131-$A2130)</f>
        <v>2553.5422409583412</v>
      </c>
      <c r="J2131" t="e">
        <f>VLOOKUP(A2131,'VIXY-IV'!A$1:E$2000,4,0)</f>
        <v>#N/A</v>
      </c>
      <c r="K2131">
        <f>ROW()</f>
        <v>2131</v>
      </c>
      <c r="L2131">
        <f t="shared" si="33"/>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f>I2131*$E2132/$E2131*(1-(I$1+I$5+IF(AND(WEEKDAY(A2132)&lt;&gt;1,WEEKDAY(A2132)&lt;&gt;7),IF(A2132&lt;J$2,J$1,J$3),0)))^($A2132-$A2131)</f>
        <v>2457.9754305726819</v>
      </c>
      <c r="J2132" t="e">
        <f>VLOOKUP(A2132,'VIXY-IV'!A$1:E$2000,4,0)</f>
        <v>#N/A</v>
      </c>
      <c r="K2132">
        <f>ROW()</f>
        <v>2132</v>
      </c>
      <c r="L2132">
        <f t="shared" si="33"/>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f>I2132*$E2133/$E2132*(1-(I$1+I$5+IF(AND(WEEKDAY(A2133)&lt;&gt;1,WEEKDAY(A2133)&lt;&gt;7),IF(A2133&lt;J$2,J$1,J$3),0)))^($A2133-$A2132)</f>
        <v>2412.8369129591015</v>
      </c>
      <c r="J2133" t="e">
        <f>VLOOKUP(A2133,'VIXY-IV'!A$1:E$2000,4,0)</f>
        <v>#N/A</v>
      </c>
      <c r="K2133">
        <f>ROW()</f>
        <v>2133</v>
      </c>
      <c r="L2133">
        <f t="shared" si="33"/>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I2133*$E2134/$E2133*(1-(I$1+I$5+IF(AND(WEEKDAY(A2134)&lt;&gt;1,WEEKDAY(A2134)&lt;&gt;7),IF(A2134&lt;J$2,J$1,J$3),0)))^($A2134-$A2133)</f>
        <v>2357.1726576515089</v>
      </c>
      <c r="J2134" t="e">
        <f>VLOOKUP(A2134,'VIXY-IV'!A$1:E$2000,4,0)</f>
        <v>#N/A</v>
      </c>
      <c r="K2134">
        <f>ROW()</f>
        <v>2134</v>
      </c>
      <c r="L2134">
        <f t="shared" si="33"/>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f>I2134*$E2135/$E2134*(1-(I$1+I$5+IF(AND(WEEKDAY(A2135)&lt;&gt;1,WEEKDAY(A2135)&lt;&gt;7),IF(A2135&lt;J$2,J$1,J$3),0)))^($A2135-$A2134)</f>
        <v>2122.9061098705624</v>
      </c>
      <c r="J2135" t="e">
        <f>VLOOKUP(A2135,'VIXY-IV'!A$1:E$2000,4,0)</f>
        <v>#N/A</v>
      </c>
      <c r="K2135">
        <f>ROW()</f>
        <v>2135</v>
      </c>
      <c r="L2135">
        <f t="shared" si="33"/>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f>I2135*$E2136/$E2135*(1-(I$1+I$5+IF(AND(WEEKDAY(A2136)&lt;&gt;1,WEEKDAY(A2136)&lt;&gt;7),IF(A2136&lt;J$2,J$1,J$3),0)))^($A2136-$A2135)</f>
        <v>2001.6650038044713</v>
      </c>
      <c r="J2136" t="e">
        <f>VLOOKUP(A2136,'VIXY-IV'!A$1:E$2000,4,0)</f>
        <v>#N/A</v>
      </c>
      <c r="K2136">
        <f>ROW()</f>
        <v>2136</v>
      </c>
      <c r="L2136">
        <f t="shared" si="33"/>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f>I2136*$E2137/$E2136*(1-(I$1+I$5+IF(AND(WEEKDAY(A2137)&lt;&gt;1,WEEKDAY(A2137)&lt;&gt;7),IF(A2137&lt;J$2,J$1,J$3),0)))^($A2137-$A2136)</f>
        <v>2139.4377381766099</v>
      </c>
      <c r="J2137" t="e">
        <f>VLOOKUP(A2137,'VIXY-IV'!A$1:E$2000,4,0)</f>
        <v>#N/A</v>
      </c>
      <c r="K2137">
        <f>ROW()</f>
        <v>2137</v>
      </c>
      <c r="L2137">
        <f t="shared" si="33"/>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f>I2137*$E2138/$E2137*(1-(I$1+I$5+IF(AND(WEEKDAY(A2138)&lt;&gt;1,WEEKDAY(A2138)&lt;&gt;7),IF(A2138&lt;J$2,J$1,J$3),0)))^($A2138-$A2137)</f>
        <v>2126.7975339446207</v>
      </c>
      <c r="J2138" t="e">
        <f>VLOOKUP(A2138,'VIXY-IV'!A$1:E$2000,4,0)</f>
        <v>#N/A</v>
      </c>
      <c r="K2138">
        <f>ROW()</f>
        <v>2138</v>
      </c>
      <c r="L2138">
        <f t="shared" si="33"/>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f>I2138*$E2139/$E2138*(1-(I$1+I$5+IF(AND(WEEKDAY(A2139)&lt;&gt;1,WEEKDAY(A2139)&lt;&gt;7),IF(A2139&lt;J$2,J$1,J$3),0)))^($A2139-$A2138)</f>
        <v>2036.0124108339628</v>
      </c>
      <c r="J2139" t="e">
        <f>VLOOKUP(A2139,'VIXY-IV'!A$1:E$2000,4,0)</f>
        <v>#N/A</v>
      </c>
      <c r="K2139">
        <f>ROW()</f>
        <v>2139</v>
      </c>
      <c r="L2139">
        <f t="shared" si="33"/>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f>I2139*$E2140/$E2139*(1-(I$1+I$5+IF(AND(WEEKDAY(A2140)&lt;&gt;1,WEEKDAY(A2140)&lt;&gt;7),IF(A2140&lt;J$2,J$1,J$3),0)))^($A2140-$A2139)</f>
        <v>1906.2159519776192</v>
      </c>
      <c r="J2140" t="e">
        <f>VLOOKUP(A2140,'VIXY-IV'!A$1:E$2000,4,0)</f>
        <v>#N/A</v>
      </c>
      <c r="K2140">
        <f>ROW()</f>
        <v>2140</v>
      </c>
      <c r="L2140">
        <f t="shared" si="33"/>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f>I2140*$E2141/$E2140*(1-(I$1+I$5+IF(AND(WEEKDAY(A2141)&lt;&gt;1,WEEKDAY(A2141)&lt;&gt;7),IF(A2141&lt;J$2,J$1,J$3),0)))^($A2141-$A2140)</f>
        <v>2011.0941781939928</v>
      </c>
      <c r="J2141" t="e">
        <f>VLOOKUP(A2141,'VIXY-IV'!A$1:E$2000,4,0)</f>
        <v>#N/A</v>
      </c>
      <c r="K2141">
        <f>ROW()</f>
        <v>2141</v>
      </c>
      <c r="L2141">
        <f t="shared" si="33"/>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f>I2141*$E2142/$E2141*(1-(I$1+I$5+IF(AND(WEEKDAY(A2142)&lt;&gt;1,WEEKDAY(A2142)&lt;&gt;7),IF(A2142&lt;J$2,J$1,J$3),0)))^($A2142-$A2141)</f>
        <v>1949.3207883970276</v>
      </c>
      <c r="J2142" t="e">
        <f>VLOOKUP(A2142,'VIXY-IV'!A$1:E$2000,4,0)</f>
        <v>#N/A</v>
      </c>
      <c r="K2142">
        <f>ROW()</f>
        <v>2142</v>
      </c>
      <c r="L2142">
        <f t="shared" si="33"/>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f>I2142*$E2143/$E2142*(1-(I$1+I$5+IF(AND(WEEKDAY(A2143)&lt;&gt;1,WEEKDAY(A2143)&lt;&gt;7),IF(A2143&lt;J$2,J$1,J$3),0)))^($A2143-$A2142)</f>
        <v>1878.8395670359994</v>
      </c>
      <c r="J2143" t="e">
        <f>VLOOKUP(A2143,'VIXY-IV'!A$1:E$2000,4,0)</f>
        <v>#N/A</v>
      </c>
      <c r="K2143">
        <f>ROW()</f>
        <v>2143</v>
      </c>
      <c r="L2143">
        <f t="shared" si="33"/>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f>I2143*$E2144/$E2143*(1-(I$1+I$5+IF(AND(WEEKDAY(A2144)&lt;&gt;1,WEEKDAY(A2144)&lt;&gt;7),IF(A2144&lt;J$2,J$1,J$3),0)))^($A2144-$A2143)</f>
        <v>1855.6593435634304</v>
      </c>
      <c r="J2144" t="e">
        <f>VLOOKUP(A2144,'VIXY-IV'!A$1:E$2000,4,0)</f>
        <v>#N/A</v>
      </c>
      <c r="K2144">
        <f>ROW()</f>
        <v>2144</v>
      </c>
      <c r="L2144">
        <f t="shared" si="33"/>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f>I2144*$E2145/$E2144*(1-(I$1+I$5+IF(AND(WEEKDAY(A2145)&lt;&gt;1,WEEKDAY(A2145)&lt;&gt;7),IF(A2145&lt;J$2,J$1,J$3),0)))^($A2145-$A2144)</f>
        <v>1895.8623376514679</v>
      </c>
      <c r="J2145" t="e">
        <f>VLOOKUP(A2145,'VIXY-IV'!A$1:E$2000,4,0)</f>
        <v>#N/A</v>
      </c>
      <c r="K2145">
        <f>ROW()</f>
        <v>2145</v>
      </c>
      <c r="L2145">
        <f t="shared" si="33"/>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f>I2145*$E2146/$E2145*(1-(I$1+I$5+IF(AND(WEEKDAY(A2146)&lt;&gt;1,WEEKDAY(A2146)&lt;&gt;7),IF(A2146&lt;J$2,J$1,J$3),0)))^($A2146-$A2145)</f>
        <v>1858.0420562018389</v>
      </c>
      <c r="J2146" t="e">
        <f>VLOOKUP(A2146,'VIXY-IV'!A$1:E$2000,4,0)</f>
        <v>#N/A</v>
      </c>
      <c r="K2146">
        <f>ROW()</f>
        <v>2146</v>
      </c>
      <c r="L2146">
        <f t="shared" si="33"/>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f>I2146*$E2147/$E2146*(1-(I$1+I$5+IF(AND(WEEKDAY(A2147)&lt;&gt;1,WEEKDAY(A2147)&lt;&gt;7),IF(A2147&lt;J$2,J$1,J$3),0)))^($A2147-$A2146)</f>
        <v>1838.2519485294813</v>
      </c>
      <c r="J2147" t="e">
        <f>VLOOKUP(A2147,'VIXY-IV'!A$1:E$2000,4,0)</f>
        <v>#N/A</v>
      </c>
      <c r="K2147">
        <f>ROW()</f>
        <v>2147</v>
      </c>
      <c r="L2147">
        <f t="shared" si="33"/>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I2147*$E2148/$E2147*(1-(I$1+I$5+IF(AND(WEEKDAY(A2148)&lt;&gt;1,WEEKDAY(A2148)&lt;&gt;7),IF(A2148&lt;J$2,J$1,J$3),0)))^($A2148-$A2147)</f>
        <v>1968.3679657671209</v>
      </c>
      <c r="J2148" t="e">
        <f>VLOOKUP(A2148,'VIXY-IV'!A$1:E$2000,4,0)</f>
        <v>#N/A</v>
      </c>
      <c r="K2148">
        <f>ROW()</f>
        <v>2148</v>
      </c>
      <c r="L2148">
        <f t="shared" si="33"/>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f>I2148*$E2149/$E2148*(1-(I$1+I$5+IF(AND(WEEKDAY(A2149)&lt;&gt;1,WEEKDAY(A2149)&lt;&gt;7),IF(A2149&lt;J$2,J$1,J$3),0)))^($A2149-$A2148)</f>
        <v>2034.5775544807343</v>
      </c>
      <c r="J2149" t="e">
        <f>VLOOKUP(A2149,'VIXY-IV'!A$1:E$2000,4,0)</f>
        <v>#N/A</v>
      </c>
      <c r="K2149">
        <f>ROW()</f>
        <v>2149</v>
      </c>
      <c r="L2149">
        <f t="shared" si="33"/>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f>I2149*$E2150/$E2149*(1-(I$1+I$5+IF(AND(WEEKDAY(A2150)&lt;&gt;1,WEEKDAY(A2150)&lt;&gt;7),IF(A2150&lt;J$2,J$1,J$3),0)))^($A2150-$A2149)</f>
        <v>1865.8673428980185</v>
      </c>
      <c r="J2150" t="e">
        <f>VLOOKUP(A2150,'VIXY-IV'!A$1:E$2000,4,0)</f>
        <v>#N/A</v>
      </c>
      <c r="K2150">
        <f>ROW()</f>
        <v>2150</v>
      </c>
      <c r="L2150">
        <f t="shared" si="33"/>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f>I2150*$E2151/$E2150*(1-(I$1+I$5+IF(AND(WEEKDAY(A2151)&lt;&gt;1,WEEKDAY(A2151)&lt;&gt;7),IF(A2151&lt;J$2,J$1,J$3),0)))^($A2151-$A2150)</f>
        <v>1899.3771018783841</v>
      </c>
      <c r="J2151" t="e">
        <f>VLOOKUP(A2151,'VIXY-IV'!A$1:E$2000,4,0)</f>
        <v>#N/A</v>
      </c>
      <c r="K2151">
        <f>ROW()</f>
        <v>2151</v>
      </c>
      <c r="L2151">
        <f t="shared" si="33"/>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f>I2151*$E2152/$E2151*(1-(I$1+I$5+IF(AND(WEEKDAY(A2152)&lt;&gt;1,WEEKDAY(A2152)&lt;&gt;7),IF(A2152&lt;J$2,J$1,J$3),0)))^($A2152-$A2151)</f>
        <v>1947.0855404951626</v>
      </c>
      <c r="J2152" t="e">
        <f>VLOOKUP(A2152,'VIXY-IV'!A$1:E$2000,4,0)</f>
        <v>#N/A</v>
      </c>
      <c r="K2152">
        <f>ROW()</f>
        <v>2152</v>
      </c>
      <c r="L2152">
        <f t="shared" si="33"/>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I2152*$E2153/$E2152*(1-(I$1+I$5+IF(AND(WEEKDAY(A2153)&lt;&gt;1,WEEKDAY(A2153)&lt;&gt;7),IF(A2153&lt;J$2,J$1,J$3),0)))^($A2153-$A2152)</f>
        <v>1908.2141263948058</v>
      </c>
      <c r="J2153" t="e">
        <f>VLOOKUP(A2153,'VIXY-IV'!A$1:E$2000,4,0)</f>
        <v>#N/A</v>
      </c>
      <c r="K2153">
        <f>ROW()</f>
        <v>2153</v>
      </c>
      <c r="L2153">
        <f t="shared" si="33"/>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I2153*$E2154/$E2153*(1-(I$1+I$5+IF(AND(WEEKDAY(A2154)&lt;&gt;1,WEEKDAY(A2154)&lt;&gt;7),IF(A2154&lt;J$2,J$1,J$3),0)))^($A2154-$A2153)</f>
        <v>1888.8304029274809</v>
      </c>
      <c r="J2154" t="e">
        <f>VLOOKUP(A2154,'VIXY-IV'!A$1:E$2000,4,0)</f>
        <v>#N/A</v>
      </c>
      <c r="K2154">
        <f>ROW()</f>
        <v>2154</v>
      </c>
      <c r="L2154">
        <f t="shared" si="33"/>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f>I2154*$E2155/$E2154*(1-(I$1+I$5+IF(AND(WEEKDAY(A2155)&lt;&gt;1,WEEKDAY(A2155)&lt;&gt;7),IF(A2155&lt;J$2,J$1,J$3),0)))^($A2155-$A2154)</f>
        <v>1835.9423584384547</v>
      </c>
      <c r="J2155" t="e">
        <f>VLOOKUP(A2155,'VIXY-IV'!A$1:E$2000,4,0)</f>
        <v>#N/A</v>
      </c>
      <c r="K2155">
        <f>ROW()</f>
        <v>2155</v>
      </c>
      <c r="L2155">
        <f t="shared" si="33"/>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f>I2155*$E2156/$E2155*(1-(I$1+I$5+IF(AND(WEEKDAY(A2156)&lt;&gt;1,WEEKDAY(A2156)&lt;&gt;7),IF(A2156&lt;J$2,J$1,J$3),0)))^($A2156-$A2155)</f>
        <v>1823.8416236645419</v>
      </c>
      <c r="J2156" t="e">
        <f>VLOOKUP(A2156,'VIXY-IV'!A$1:E$2000,4,0)</f>
        <v>#N/A</v>
      </c>
      <c r="K2156">
        <f>ROW()</f>
        <v>2156</v>
      </c>
      <c r="L2156">
        <f t="shared" si="33"/>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f>I2156*$E2157/$E2156*(1-(I$1+I$5+IF(AND(WEEKDAY(A2157)&lt;&gt;1,WEEKDAY(A2157)&lt;&gt;7),IF(A2157&lt;J$2,J$1,J$3),0)))^($A2157-$A2156)</f>
        <v>1840.0406086944322</v>
      </c>
      <c r="J2157" t="e">
        <f>VLOOKUP(A2157,'VIXY-IV'!A$1:E$2000,4,0)</f>
        <v>#N/A</v>
      </c>
      <c r="K2157">
        <f>ROW()</f>
        <v>2157</v>
      </c>
      <c r="L2157">
        <f t="shared" si="33"/>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f>I2157*$E2158/$E2157*(1-(I$1+I$5+IF(AND(WEEKDAY(A2158)&lt;&gt;1,WEEKDAY(A2158)&lt;&gt;7),IF(A2158&lt;J$2,J$1,J$3),0)))^($A2158-$A2157)</f>
        <v>1915.4336609004722</v>
      </c>
      <c r="J2158" t="e">
        <f>VLOOKUP(A2158,'VIXY-IV'!A$1:E$2000,4,0)</f>
        <v>#N/A</v>
      </c>
      <c r="K2158">
        <f>ROW()</f>
        <v>2158</v>
      </c>
      <c r="L2158">
        <f t="shared" si="33"/>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f>I2158*$E2159/$E2158*(1-(I$1+I$5+IF(AND(WEEKDAY(A2159)&lt;&gt;1,WEEKDAY(A2159)&lt;&gt;7),IF(A2159&lt;J$2,J$1,J$3),0)))^($A2159-$A2158)</f>
        <v>1924.8380352050369</v>
      </c>
      <c r="J2159" t="e">
        <f>VLOOKUP(A2159,'VIXY-IV'!A$1:E$2000,4,0)</f>
        <v>#N/A</v>
      </c>
      <c r="K2159">
        <f>ROW()</f>
        <v>2159</v>
      </c>
      <c r="L2159">
        <f t="shared" si="33"/>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f>I2159*$E2160/$E2159*(1-(I$1+I$5+IF(AND(WEEKDAY(A2160)&lt;&gt;1,WEEKDAY(A2160)&lt;&gt;7),IF(A2160&lt;J$2,J$1,J$3),0)))^($A2160-$A2159)</f>
        <v>1861.236069081353</v>
      </c>
      <c r="J2160" t="e">
        <f>VLOOKUP(A2160,'VIXY-IV'!A$1:E$2000,4,0)</f>
        <v>#N/A</v>
      </c>
      <c r="K2160">
        <f>ROW()</f>
        <v>2160</v>
      </c>
      <c r="L2160">
        <f t="shared" si="33"/>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f>I2160*$E2161/$E2160*(1-(I$1+I$5+IF(AND(WEEKDAY(A2161)&lt;&gt;1,WEEKDAY(A2161)&lt;&gt;7),IF(A2161&lt;J$2,J$1,J$3),0)))^($A2161-$A2160)</f>
        <v>1909.4630940827665</v>
      </c>
      <c r="J2161" t="e">
        <f>VLOOKUP(A2161,'VIXY-IV'!A$1:E$2000,4,0)</f>
        <v>#N/A</v>
      </c>
      <c r="K2161">
        <f>ROW()</f>
        <v>2161</v>
      </c>
      <c r="L2161">
        <f t="shared" si="33"/>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f>I2161*$E2162/$E2161*(1-(I$1+I$5+IF(AND(WEEKDAY(A2162)&lt;&gt;1,WEEKDAY(A2162)&lt;&gt;7),IF(A2162&lt;J$2,J$1,J$3),0)))^($A2162-$A2161)</f>
        <v>1817.3846814984577</v>
      </c>
      <c r="J2162" t="e">
        <f>VLOOKUP(A2162,'VIXY-IV'!A$1:E$2000,4,0)</f>
        <v>#N/A</v>
      </c>
      <c r="K2162">
        <f>ROW()</f>
        <v>2162</v>
      </c>
      <c r="L2162">
        <f t="shared" si="33"/>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f>I2162*$E2163/$E2162*(1-(I$1+I$5+IF(AND(WEEKDAY(A2163)&lt;&gt;1,WEEKDAY(A2163)&lt;&gt;7),IF(A2163&lt;J$2,J$1,J$3),0)))^($A2163-$A2162)</f>
        <v>1775.8303871841297</v>
      </c>
      <c r="J2163" t="e">
        <f>VLOOKUP(A2163,'VIXY-IV'!A$1:E$2000,4,0)</f>
        <v>#N/A</v>
      </c>
      <c r="K2163">
        <f>ROW()</f>
        <v>2163</v>
      </c>
      <c r="L2163">
        <f t="shared" si="33"/>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f>I2163*$E2164/$E2163*(1-(I$1+I$5+IF(AND(WEEKDAY(A2164)&lt;&gt;1,WEEKDAY(A2164)&lt;&gt;7),IF(A2164&lt;J$2,J$1,J$3),0)))^($A2164-$A2163)</f>
        <v>1743.9737972635353</v>
      </c>
      <c r="J2164" t="e">
        <f>VLOOKUP(A2164,'VIXY-IV'!A$1:E$2000,4,0)</f>
        <v>#N/A</v>
      </c>
      <c r="K2164">
        <f>ROW()</f>
        <v>2164</v>
      </c>
      <c r="L2164">
        <f t="shared" si="33"/>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f>I2164*$E2165/$E2164*(1-(I$1+I$5+IF(AND(WEEKDAY(A2165)&lt;&gt;1,WEEKDAY(A2165)&lt;&gt;7),IF(A2165&lt;J$2,J$1,J$3),0)))^($A2165-$A2164)</f>
        <v>1769.726804633859</v>
      </c>
      <c r="J2165" t="e">
        <f>VLOOKUP(A2165,'VIXY-IV'!A$1:E$2000,4,0)</f>
        <v>#N/A</v>
      </c>
      <c r="K2165">
        <f>ROW()</f>
        <v>2165</v>
      </c>
      <c r="L2165">
        <f t="shared" si="33"/>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I2165*$E2166/$E2165*(1-(I$1+I$5+IF(AND(WEEKDAY(A2166)&lt;&gt;1,WEEKDAY(A2166)&lt;&gt;7),IF(A2166&lt;J$2,J$1,J$3),0)))^($A2166-$A2165)</f>
        <v>1864.217173240263</v>
      </c>
      <c r="J2166" t="e">
        <f>VLOOKUP(A2166,'VIXY-IV'!A$1:E$2000,4,0)</f>
        <v>#N/A</v>
      </c>
      <c r="K2166">
        <f>ROW()</f>
        <v>2166</v>
      </c>
      <c r="L2166">
        <f t="shared" si="33"/>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f>I2166*$E2167/$E2166*(1-(I$1+I$5+IF(AND(WEEKDAY(A2167)&lt;&gt;1,WEEKDAY(A2167)&lt;&gt;7),IF(A2167&lt;J$2,J$1,J$3),0)))^($A2167-$A2166)</f>
        <v>1835.8326057347635</v>
      </c>
      <c r="J2167" t="e">
        <f>VLOOKUP(A2167,'VIXY-IV'!A$1:E$2000,4,0)</f>
        <v>#N/A</v>
      </c>
      <c r="K2167">
        <f>ROW()</f>
        <v>2167</v>
      </c>
      <c r="L2167">
        <f t="shared" si="33"/>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I2167*$E2168/$E2167*(1-(I$1+I$5+IF(AND(WEEKDAY(A2168)&lt;&gt;1,WEEKDAY(A2168)&lt;&gt;7),IF(A2168&lt;J$2,J$1,J$3),0)))^($A2168-$A2167)</f>
        <v>2021.8606115365744</v>
      </c>
      <c r="J2168" t="e">
        <f>VLOOKUP(A2168,'VIXY-IV'!A$1:E$2000,4,0)</f>
        <v>#N/A</v>
      </c>
      <c r="K2168">
        <f>ROW()</f>
        <v>2168</v>
      </c>
      <c r="L2168">
        <f t="shared" si="33"/>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f>I2168*$E2169/$E2168*(1-(I$1+I$5+IF(AND(WEEKDAY(A2169)&lt;&gt;1,WEEKDAY(A2169)&lt;&gt;7),IF(A2169&lt;J$2,J$1,J$3),0)))^($A2169-$A2168)</f>
        <v>1977.6663407900342</v>
      </c>
      <c r="J2169" t="e">
        <f>VLOOKUP(A2169,'VIXY-IV'!A$1:E$2000,4,0)</f>
        <v>#N/A</v>
      </c>
      <c r="K2169">
        <f>ROW()</f>
        <v>2169</v>
      </c>
      <c r="L2169">
        <f t="shared" si="33"/>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f>I2169*$E2170/$E2169*(1-(I$1+I$5+IF(AND(WEEKDAY(A2170)&lt;&gt;1,WEEKDAY(A2170)&lt;&gt;7),IF(A2170&lt;J$2,J$1,J$3),0)))^($A2170-$A2169)</f>
        <v>1936.6573282542142</v>
      </c>
      <c r="J2170" t="e">
        <f>VLOOKUP(A2170,'VIXY-IV'!A$1:E$2000,4,0)</f>
        <v>#N/A</v>
      </c>
      <c r="K2170">
        <f>ROW()</f>
        <v>2170</v>
      </c>
      <c r="L2170">
        <f t="shared" si="33"/>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I2170*$E2171/$E2170*(1-(I$1+I$5+IF(AND(WEEKDAY(A2171)&lt;&gt;1,WEEKDAY(A2171)&lt;&gt;7),IF(A2171&lt;J$2,J$1,J$3),0)))^($A2171-$A2170)</f>
        <v>1932.8276830555005</v>
      </c>
      <c r="J2171" t="e">
        <f>VLOOKUP(A2171,'VIXY-IV'!A$1:E$2000,4,0)</f>
        <v>#N/A</v>
      </c>
      <c r="K2171">
        <f>ROW()</f>
        <v>2171</v>
      </c>
      <c r="L2171">
        <f t="shared" si="33"/>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I2171*$E2172/$E2171*(1-(I$1+I$5+IF(AND(WEEKDAY(A2172)&lt;&gt;1,WEEKDAY(A2172)&lt;&gt;7),IF(A2172&lt;J$2,J$1,J$3),0)))^($A2172-$A2171)</f>
        <v>2001.4560865278531</v>
      </c>
      <c r="J2172" t="e">
        <f>VLOOKUP(A2172,'VIXY-IV'!A$1:E$2000,4,0)</f>
        <v>#N/A</v>
      </c>
      <c r="K2172">
        <f>ROW()</f>
        <v>2172</v>
      </c>
      <c r="L2172">
        <f t="shared" si="33"/>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I2172*$E2173/$E2172*(1-(I$1+I$5+IF(AND(WEEKDAY(A2173)&lt;&gt;1,WEEKDAY(A2173)&lt;&gt;7),IF(A2173&lt;J$2,J$1,J$3),0)))^($A2173-$A2172)</f>
        <v>1808.2656030734372</v>
      </c>
      <c r="J2173" t="e">
        <f>VLOOKUP(A2173,'VIXY-IV'!A$1:E$2000,4,0)</f>
        <v>#N/A</v>
      </c>
      <c r="K2173">
        <f>ROW()</f>
        <v>2173</v>
      </c>
      <c r="L2173">
        <f t="shared" si="33"/>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f>I2173*$E2174/$E2173*(1-(I$1+I$5+IF(AND(WEEKDAY(A2174)&lt;&gt;1,WEEKDAY(A2174)&lt;&gt;7),IF(A2174&lt;J$2,J$1,J$3),0)))^($A2174-$A2173)</f>
        <v>1891.8609520803536</v>
      </c>
      <c r="J2174" t="e">
        <f>VLOOKUP(A2174,'VIXY-IV'!A$1:E$2000,4,0)</f>
        <v>#N/A</v>
      </c>
      <c r="K2174">
        <f>ROW()</f>
        <v>2174</v>
      </c>
      <c r="L2174">
        <f t="shared" si="33"/>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I2174*$E2175/$E2174*(1-(I$1+I$5+IF(AND(WEEKDAY(A2175)&lt;&gt;1,WEEKDAY(A2175)&lt;&gt;7),IF(A2175&lt;J$2,J$1,J$3),0)))^($A2175-$A2174)</f>
        <v>1922.8541056996191</v>
      </c>
      <c r="J2175" t="e">
        <f>VLOOKUP(A2175,'VIXY-IV'!A$1:E$2000,4,0)</f>
        <v>#N/A</v>
      </c>
      <c r="K2175">
        <f>ROW()</f>
        <v>2175</v>
      </c>
      <c r="L2175">
        <f t="shared" si="33"/>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I2175*$E2176/$E2175*(1-(I$1+I$5+IF(AND(WEEKDAY(A2176)&lt;&gt;1,WEEKDAY(A2176)&lt;&gt;7),IF(A2176&lt;J$2,J$1,J$3),0)))^($A2176-$A2175)</f>
        <v>1828.4629274954675</v>
      </c>
      <c r="J2176" t="e">
        <f>VLOOKUP(A2176,'VIXY-IV'!A$1:E$2000,4,0)</f>
        <v>#N/A</v>
      </c>
      <c r="K2176">
        <f>ROW()</f>
        <v>2176</v>
      </c>
      <c r="L2176">
        <f t="shared" si="33"/>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I2176*$E2177/$E2176*(1-(I$1+I$5+IF(AND(WEEKDAY(A2177)&lt;&gt;1,WEEKDAY(A2177)&lt;&gt;7),IF(A2177&lt;J$2,J$1,J$3),0)))^($A2177-$A2176)</f>
        <v>1989.7409918150604</v>
      </c>
      <c r="J2177" t="e">
        <f>VLOOKUP(A2177,'VIXY-IV'!A$1:E$2000,4,0)</f>
        <v>#N/A</v>
      </c>
      <c r="K2177">
        <f>ROW()</f>
        <v>2177</v>
      </c>
      <c r="L2177">
        <f t="shared" si="33"/>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I2177*$E2178/$E2177*(1-(I$1+I$5+IF(AND(WEEKDAY(A2178)&lt;&gt;1,WEEKDAY(A2178)&lt;&gt;7),IF(A2178&lt;J$2,J$1,J$3),0)))^($A2178-$A2177)</f>
        <v>1963.4499473903718</v>
      </c>
      <c r="J2178" t="e">
        <f>VLOOKUP(A2178,'VIXY-IV'!A$1:E$2000,4,0)</f>
        <v>#N/A</v>
      </c>
      <c r="K2178">
        <f>ROW()</f>
        <v>2178</v>
      </c>
      <c r="L2178">
        <f t="shared" si="33"/>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f>I2178*$E2179/$E2178*(1-(I$1+I$5+IF(AND(WEEKDAY(A2179)&lt;&gt;1,WEEKDAY(A2179)&lt;&gt;7),IF(A2179&lt;J$2,J$1,J$3),0)))^($A2179-$A2178)</f>
        <v>1987.7258214627961</v>
      </c>
      <c r="J2179" t="e">
        <f>VLOOKUP(A2179,'VIXY-IV'!A$1:E$2000,4,0)</f>
        <v>#N/A</v>
      </c>
      <c r="K2179">
        <f>ROW()</f>
        <v>2179</v>
      </c>
      <c r="L2179">
        <f t="shared" si="33"/>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I2179*$E2180/$E2179*(1-(I$1+I$5+IF(AND(WEEKDAY(A2180)&lt;&gt;1,WEEKDAY(A2180)&lt;&gt;7),IF(A2180&lt;J$2,J$1,J$3),0)))^($A2180-$A2179)</f>
        <v>1851.7591165609413</v>
      </c>
      <c r="J2180" t="e">
        <f>VLOOKUP(A2180,'VIXY-IV'!A$1:E$2000,4,0)</f>
        <v>#N/A</v>
      </c>
      <c r="K2180">
        <f>ROW()</f>
        <v>2180</v>
      </c>
      <c r="L2180">
        <f t="shared" si="33"/>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f>I2180*$E2181/$E2180*(1-(I$1+I$5+IF(AND(WEEKDAY(A2181)&lt;&gt;1,WEEKDAY(A2181)&lt;&gt;7),IF(A2181&lt;J$2,J$1,J$3),0)))^($A2181-$A2180)</f>
        <v>1836.3166341822134</v>
      </c>
      <c r="J2181" t="e">
        <f>VLOOKUP(A2181,'VIXY-IV'!A$1:E$2000,4,0)</f>
        <v>#N/A</v>
      </c>
      <c r="K2181">
        <f>ROW()</f>
        <v>2181</v>
      </c>
      <c r="L2181">
        <f t="shared" si="33"/>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I2181*$E2182/$E2181*(1-(I$1+I$5+IF(AND(WEEKDAY(A2182)&lt;&gt;1,WEEKDAY(A2182)&lt;&gt;7),IF(A2182&lt;J$2,J$1,J$3),0)))^($A2182-$A2181)</f>
        <v>1920.1488276503717</v>
      </c>
      <c r="J2182" t="e">
        <f>VLOOKUP(A2182,'VIXY-IV'!A$1:E$2000,4,0)</f>
        <v>#N/A</v>
      </c>
      <c r="K2182">
        <f>ROW()</f>
        <v>2182</v>
      </c>
      <c r="L2182">
        <f t="shared" si="33"/>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I2182*$E2183/$E2182*(1-(I$1+I$5+IF(AND(WEEKDAY(A2183)&lt;&gt;1,WEEKDAY(A2183)&lt;&gt;7),IF(A2183&lt;J$2,J$1,J$3),0)))^($A2183-$A2182)</f>
        <v>1936.2177300265416</v>
      </c>
      <c r="J2183" t="e">
        <f>VLOOKUP(A2183,'VIXY-IV'!A$1:E$2000,4,0)</f>
        <v>#N/A</v>
      </c>
      <c r="K2183">
        <f>ROW()</f>
        <v>2183</v>
      </c>
      <c r="L2183">
        <f t="shared" ref="L2183:L2246" si="34">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f>I2183*$E2184/$E2183*(1-(I$1+I$5+IF(AND(WEEKDAY(A2184)&lt;&gt;1,WEEKDAY(A2184)&lt;&gt;7),IF(A2184&lt;J$2,J$1,J$3),0)))^($A2184-$A2183)</f>
        <v>1835.1674511611973</v>
      </c>
      <c r="J2184" t="e">
        <f>VLOOKUP(A2184,'VIXY-IV'!A$1:E$2000,4,0)</f>
        <v>#N/A</v>
      </c>
      <c r="K2184">
        <f>ROW()</f>
        <v>2184</v>
      </c>
      <c r="L2184">
        <f t="shared" si="34"/>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f>I2184*$E2185/$E2184*(1-(I$1+I$5+IF(AND(WEEKDAY(A2185)&lt;&gt;1,WEEKDAY(A2185)&lt;&gt;7),IF(A2185&lt;J$2,J$1,J$3),0)))^($A2185-$A2184)</f>
        <v>1673.4676136957373</v>
      </c>
      <c r="J2185" t="e">
        <f>VLOOKUP(A2185,'VIXY-IV'!A$1:E$2000,4,0)</f>
        <v>#N/A</v>
      </c>
      <c r="K2185">
        <f>ROW()</f>
        <v>2185</v>
      </c>
      <c r="L2185">
        <f t="shared" si="34"/>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f>I2185*$E2186/$E2185*(1-(I$1+I$5+IF(AND(WEEKDAY(A2186)&lt;&gt;1,WEEKDAY(A2186)&lt;&gt;7),IF(A2186&lt;J$2,J$1,J$3),0)))^($A2186-$A2185)</f>
        <v>1653.5959480341824</v>
      </c>
      <c r="J2186" t="e">
        <f>VLOOKUP(A2186,'VIXY-IV'!A$1:E$2000,4,0)</f>
        <v>#N/A</v>
      </c>
      <c r="K2186">
        <f>ROW()</f>
        <v>2186</v>
      </c>
      <c r="L2186">
        <f t="shared" si="34"/>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f>I2186*$E2187/$E2186*(1-(I$1+I$5+IF(AND(WEEKDAY(A2187)&lt;&gt;1,WEEKDAY(A2187)&lt;&gt;7),IF(A2187&lt;J$2,J$1,J$3),0)))^($A2187-$A2186)</f>
        <v>1658.588113042443</v>
      </c>
      <c r="J2187" t="e">
        <f>VLOOKUP(A2187,'VIXY-IV'!A$1:E$2000,4,0)</f>
        <v>#N/A</v>
      </c>
      <c r="K2187">
        <f>ROW()</f>
        <v>2187</v>
      </c>
      <c r="L2187">
        <f t="shared" si="34"/>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f>I2187*$E2188/$E2187*(1-(I$1+I$5+IF(AND(WEEKDAY(A2188)&lt;&gt;1,WEEKDAY(A2188)&lt;&gt;7),IF(A2188&lt;J$2,J$1,J$3),0)))^($A2188-$A2187)</f>
        <v>1622.892201001237</v>
      </c>
      <c r="J2188" t="e">
        <f>VLOOKUP(A2188,'VIXY-IV'!A$1:E$2000,4,0)</f>
        <v>#N/A</v>
      </c>
      <c r="K2188">
        <f>ROW()</f>
        <v>2188</v>
      </c>
      <c r="L2188">
        <f t="shared" si="34"/>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f>I2188*$E2189/$E2188*(1-(I$1+I$5+IF(AND(WEEKDAY(A2189)&lt;&gt;1,WEEKDAY(A2189)&lt;&gt;7),IF(A2189&lt;J$2,J$1,J$3),0)))^($A2189-$A2188)</f>
        <v>1573.4683189304617</v>
      </c>
      <c r="J2189" t="e">
        <f>VLOOKUP(A2189,'VIXY-IV'!A$1:E$2000,4,0)</f>
        <v>#N/A</v>
      </c>
      <c r="K2189">
        <f>ROW()</f>
        <v>2189</v>
      </c>
      <c r="L2189">
        <f t="shared" si="34"/>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f>I2189*$E2190/$E2189*(1-(I$1+I$5+IF(AND(WEEKDAY(A2190)&lt;&gt;1,WEEKDAY(A2190)&lt;&gt;7),IF(A2190&lt;J$2,J$1,J$3),0)))^($A2190-$A2189)</f>
        <v>1624.7499700488343</v>
      </c>
      <c r="J2190" t="e">
        <f>VLOOKUP(A2190,'VIXY-IV'!A$1:E$2000,4,0)</f>
        <v>#N/A</v>
      </c>
      <c r="K2190">
        <f>ROW()</f>
        <v>2190</v>
      </c>
      <c r="L2190">
        <f t="shared" si="34"/>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f>I2190*$E2191/$E2190*(1-(I$1+I$5+IF(AND(WEEKDAY(A2191)&lt;&gt;1,WEEKDAY(A2191)&lt;&gt;7),IF(A2191&lt;J$2,J$1,J$3),0)))^($A2191-$A2190)</f>
        <v>1563.7984333436573</v>
      </c>
      <c r="J2191" t="e">
        <f>VLOOKUP(A2191,'VIXY-IV'!A$1:E$2000,4,0)</f>
        <v>#N/A</v>
      </c>
      <c r="K2191">
        <f>ROW()</f>
        <v>2191</v>
      </c>
      <c r="L2191">
        <f t="shared" si="34"/>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f>I2191*$E2192/$E2191*(1-(I$1+I$5+IF(AND(WEEKDAY(A2192)&lt;&gt;1,WEEKDAY(A2192)&lt;&gt;7),IF(A2192&lt;J$2,J$1,J$3),0)))^($A2192-$A2191)</f>
        <v>1537.9930113261323</v>
      </c>
      <c r="J2192" t="e">
        <f>VLOOKUP(A2192,'VIXY-IV'!A$1:E$2000,4,0)</f>
        <v>#N/A</v>
      </c>
      <c r="K2192">
        <f>ROW()</f>
        <v>2192</v>
      </c>
      <c r="L2192">
        <f t="shared" si="34"/>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f>I2192*$E2193/$E2192*(1-(I$1+I$5+IF(AND(WEEKDAY(A2193)&lt;&gt;1,WEEKDAY(A2193)&lt;&gt;7),IF(A2193&lt;J$2,J$1,J$3),0)))^($A2193-$A2192)</f>
        <v>1562.5328291116828</v>
      </c>
      <c r="J2193" t="e">
        <f>VLOOKUP(A2193,'VIXY-IV'!A$1:E$2000,4,0)</f>
        <v>#N/A</v>
      </c>
      <c r="K2193">
        <f>ROW()</f>
        <v>2193</v>
      </c>
      <c r="L2193">
        <f t="shared" si="34"/>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f>I2193*$E2194/$E2193*(1-(I$1+I$5+IF(AND(WEEKDAY(A2194)&lt;&gt;1,WEEKDAY(A2194)&lt;&gt;7),IF(A2194&lt;J$2,J$1,J$3),0)))^($A2194-$A2193)</f>
        <v>1633.9838359371877</v>
      </c>
      <c r="J2194" t="e">
        <f>VLOOKUP(A2194,'VIXY-IV'!A$1:E$2000,4,0)</f>
        <v>#N/A</v>
      </c>
      <c r="K2194">
        <f>ROW()</f>
        <v>2194</v>
      </c>
      <c r="L2194">
        <f t="shared" si="34"/>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f>I2194*$E2195/$E2194*(1-(I$1+I$5+IF(AND(WEEKDAY(A2195)&lt;&gt;1,WEEKDAY(A2195)&lt;&gt;7),IF(A2195&lt;J$2,J$1,J$3),0)))^($A2195-$A2194)</f>
        <v>1647.6374661518405</v>
      </c>
      <c r="J2195" t="e">
        <f>VLOOKUP(A2195,'VIXY-IV'!A$1:E$2000,4,0)</f>
        <v>#N/A</v>
      </c>
      <c r="K2195">
        <f>ROW()</f>
        <v>2195</v>
      </c>
      <c r="L2195">
        <f t="shared" si="34"/>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I2195*$E2196/$E2195*(1-(I$1+I$5+IF(AND(WEEKDAY(A2196)&lt;&gt;1,WEEKDAY(A2196)&lt;&gt;7),IF(A2196&lt;J$2,J$1,J$3),0)))^($A2196-$A2195)</f>
        <v>1602.3723241691355</v>
      </c>
      <c r="J2196" t="e">
        <f>VLOOKUP(A2196,'VIXY-IV'!A$1:E$2000,4,0)</f>
        <v>#N/A</v>
      </c>
      <c r="K2196">
        <f>ROW()</f>
        <v>2196</v>
      </c>
      <c r="L2196">
        <f t="shared" si="34"/>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f>I2196*$E2197/$E2196*(1-(I$1+I$5+IF(AND(WEEKDAY(A2197)&lt;&gt;1,WEEKDAY(A2197)&lt;&gt;7),IF(A2197&lt;J$2,J$1,J$3),0)))^($A2197-$A2196)</f>
        <v>1631.011368832226</v>
      </c>
      <c r="J2197" t="e">
        <f>VLOOKUP(A2197,'VIXY-IV'!A$1:E$2000,4,0)</f>
        <v>#N/A</v>
      </c>
      <c r="K2197">
        <f>ROW()</f>
        <v>2197</v>
      </c>
      <c r="L2197">
        <f t="shared" si="34"/>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f>I2197*$E2198/$E2197*(1-(I$1+I$5+IF(AND(WEEKDAY(A2198)&lt;&gt;1,WEEKDAY(A2198)&lt;&gt;7),IF(A2198&lt;J$2,J$1,J$3),0)))^($A2198-$A2197)</f>
        <v>1592.8653791887384</v>
      </c>
      <c r="J2198" t="e">
        <f>VLOOKUP(A2198,'VIXY-IV'!A$1:E$2000,4,0)</f>
        <v>#N/A</v>
      </c>
      <c r="K2198">
        <f>ROW()</f>
        <v>2198</v>
      </c>
      <c r="L2198">
        <f t="shared" si="34"/>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f>I2198*$E2199/$E2198*(1-(I$1+I$5+IF(AND(WEEKDAY(A2199)&lt;&gt;1,WEEKDAY(A2199)&lt;&gt;7),IF(A2199&lt;J$2,J$1,J$3),0)))^($A2199-$A2198)</f>
        <v>1580.7433772841257</v>
      </c>
      <c r="J2199" t="e">
        <f>VLOOKUP(A2199,'VIXY-IV'!A$1:E$2000,4,0)</f>
        <v>#N/A</v>
      </c>
      <c r="K2199">
        <f>ROW()</f>
        <v>2199</v>
      </c>
      <c r="L2199">
        <f t="shared" si="34"/>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f>I2199*$E2200/$E2199*(1-(I$1+I$5+IF(AND(WEEKDAY(A2200)&lt;&gt;1,WEEKDAY(A2200)&lt;&gt;7),IF(A2200&lt;J$2,J$1,J$3),0)))^($A2200-$A2199)</f>
        <v>1531.6842846306911</v>
      </c>
      <c r="J2200" t="e">
        <f>VLOOKUP(A2200,'VIXY-IV'!A$1:E$2000,4,0)</f>
        <v>#N/A</v>
      </c>
      <c r="K2200">
        <f>ROW()</f>
        <v>2200</v>
      </c>
      <c r="L2200">
        <f t="shared" si="34"/>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f>I2200*$E2201/$E2200*(1-(I$1+I$5+IF(AND(WEEKDAY(A2201)&lt;&gt;1,WEEKDAY(A2201)&lt;&gt;7),IF(A2201&lt;J$2,J$1,J$3),0)))^($A2201-$A2200)</f>
        <v>1590.4247692024269</v>
      </c>
      <c r="J2201" t="e">
        <f>VLOOKUP(A2201,'VIXY-IV'!A$1:E$2000,4,0)</f>
        <v>#N/A</v>
      </c>
      <c r="K2201">
        <f>ROW()</f>
        <v>2201</v>
      </c>
      <c r="L2201">
        <f t="shared" si="34"/>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I2201*$E2202/$E2201*(1-(I$1+I$5+IF(AND(WEEKDAY(A2202)&lt;&gt;1,WEEKDAY(A2202)&lt;&gt;7),IF(A2202&lt;J$2,J$1,J$3),0)))^($A2202-$A2201)</f>
        <v>1615.0986148213774</v>
      </c>
      <c r="J2202" t="e">
        <f>VLOOKUP(A2202,'VIXY-IV'!A$1:E$2000,4,0)</f>
        <v>#N/A</v>
      </c>
      <c r="K2202">
        <f>ROW()</f>
        <v>2202</v>
      </c>
      <c r="L2202">
        <f t="shared" si="34"/>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f>I2202*$E2203/$E2202*(1-(I$1+I$5+IF(AND(WEEKDAY(A2203)&lt;&gt;1,WEEKDAY(A2203)&lt;&gt;7),IF(A2203&lt;J$2,J$1,J$3),0)))^($A2203-$A2202)</f>
        <v>1606.9128663468121</v>
      </c>
      <c r="J2203" t="e">
        <f>VLOOKUP(A2203,'VIXY-IV'!A$1:E$2000,4,0)</f>
        <v>#N/A</v>
      </c>
      <c r="K2203">
        <f>ROW()</f>
        <v>2203</v>
      </c>
      <c r="L2203">
        <f t="shared" si="34"/>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f>I2203*$E2204/$E2203*(1-(I$1+I$5+IF(AND(WEEKDAY(A2204)&lt;&gt;1,WEEKDAY(A2204)&lt;&gt;7),IF(A2204&lt;J$2,J$1,J$3),0)))^($A2204-$A2203)</f>
        <v>1541.7349785785368</v>
      </c>
      <c r="J2204" t="e">
        <f>VLOOKUP(A2204,'VIXY-IV'!A$1:E$2000,4,0)</f>
        <v>#N/A</v>
      </c>
      <c r="K2204">
        <f>ROW()</f>
        <v>2204</v>
      </c>
      <c r="L2204">
        <f t="shared" si="34"/>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f>I2204*$E2205/$E2204*(1-(I$1+I$5+IF(AND(WEEKDAY(A2205)&lt;&gt;1,WEEKDAY(A2205)&lt;&gt;7),IF(A2205&lt;J$2,J$1,J$3),0)))^($A2205-$A2204)</f>
        <v>1507.4817726230849</v>
      </c>
      <c r="J2205" t="e">
        <f>VLOOKUP(A2205,'VIXY-IV'!A$1:E$2000,4,0)</f>
        <v>#N/A</v>
      </c>
      <c r="K2205">
        <f>ROW()</f>
        <v>2205</v>
      </c>
      <c r="L2205">
        <f t="shared" si="34"/>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f>I2205*$E2206/$E2205*(1-(I$1+I$5+IF(AND(WEEKDAY(A2206)&lt;&gt;1,WEEKDAY(A2206)&lt;&gt;7),IF(A2206&lt;J$2,J$1,J$3),0)))^($A2206-$A2205)</f>
        <v>1596.1126160763813</v>
      </c>
      <c r="J2206" t="e">
        <f>VLOOKUP(A2206,'VIXY-IV'!A$1:E$2000,4,0)</f>
        <v>#N/A</v>
      </c>
      <c r="K2206">
        <f>ROW()</f>
        <v>2206</v>
      </c>
      <c r="L2206">
        <f t="shared" si="34"/>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f>I2206*$E2207/$E2206*(1-(I$1+I$5+IF(AND(WEEKDAY(A2207)&lt;&gt;1,WEEKDAY(A2207)&lt;&gt;7),IF(A2207&lt;J$2,J$1,J$3),0)))^($A2207-$A2206)</f>
        <v>1632.5308942633235</v>
      </c>
      <c r="J2207" t="e">
        <f>VLOOKUP(A2207,'VIXY-IV'!A$1:E$2000,4,0)</f>
        <v>#N/A</v>
      </c>
      <c r="K2207">
        <f>ROW()</f>
        <v>2207</v>
      </c>
      <c r="L2207">
        <f t="shared" si="34"/>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f>I2207*$E2208/$E2207*(1-(I$1+I$5+IF(AND(WEEKDAY(A2208)&lt;&gt;1,WEEKDAY(A2208)&lt;&gt;7),IF(A2208&lt;J$2,J$1,J$3),0)))^($A2208-$A2207)</f>
        <v>1698.545888915733</v>
      </c>
      <c r="J2208" t="e">
        <f>VLOOKUP(A2208,'VIXY-IV'!A$1:E$2000,4,0)</f>
        <v>#N/A</v>
      </c>
      <c r="K2208">
        <f>ROW()</f>
        <v>2208</v>
      </c>
      <c r="L2208">
        <f t="shared" si="34"/>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f>I2208*$E2209/$E2208*(1-(I$1+I$5+IF(AND(WEEKDAY(A2209)&lt;&gt;1,WEEKDAY(A2209)&lt;&gt;7),IF(A2209&lt;J$2,J$1,J$3),0)))^($A2209-$A2208)</f>
        <v>1735.524843999222</v>
      </c>
      <c r="J2209" t="e">
        <f>VLOOKUP(A2209,'VIXY-IV'!A$1:E$2000,4,0)</f>
        <v>#N/A</v>
      </c>
      <c r="K2209">
        <f>ROW()</f>
        <v>2209</v>
      </c>
      <c r="L2209">
        <f t="shared" si="34"/>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f>I2209*$E2210/$E2209*(1-(I$1+I$5+IF(AND(WEEKDAY(A2210)&lt;&gt;1,WEEKDAY(A2210)&lt;&gt;7),IF(A2210&lt;J$2,J$1,J$3),0)))^($A2210-$A2209)</f>
        <v>1809.0873130103021</v>
      </c>
      <c r="J2210" t="e">
        <f>VLOOKUP(A2210,'VIXY-IV'!A$1:E$2000,4,0)</f>
        <v>#N/A</v>
      </c>
      <c r="K2210">
        <f>ROW()</f>
        <v>2210</v>
      </c>
      <c r="L2210">
        <f t="shared" si="34"/>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f>I2210*$E2211/$E2210*(1-(I$1+I$5+IF(AND(WEEKDAY(A2211)&lt;&gt;1,WEEKDAY(A2211)&lt;&gt;7),IF(A2211&lt;J$2,J$1,J$3),0)))^($A2211-$A2210)</f>
        <v>1778.3883682217449</v>
      </c>
      <c r="J2211" t="e">
        <f>VLOOKUP(A2211,'VIXY-IV'!A$1:E$2000,4,0)</f>
        <v>#N/A</v>
      </c>
      <c r="K2211">
        <f>ROW()</f>
        <v>2211</v>
      </c>
      <c r="L2211">
        <f t="shared" si="34"/>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f>I2211*$E2212/$E2211*(1-(I$1+I$5+IF(AND(WEEKDAY(A2212)&lt;&gt;1,WEEKDAY(A2212)&lt;&gt;7),IF(A2212&lt;J$2,J$1,J$3),0)))^($A2212-$A2211)</f>
        <v>2057.7448980180711</v>
      </c>
      <c r="J2212" t="e">
        <f>VLOOKUP(A2212,'VIXY-IV'!A$1:E$2000,4,0)</f>
        <v>#N/A</v>
      </c>
      <c r="K2212">
        <f>ROW()</f>
        <v>2212</v>
      </c>
      <c r="L2212">
        <f t="shared" si="34"/>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f>I2212*$E2213/$E2212*(1-(I$1+I$5+IF(AND(WEEKDAY(A2213)&lt;&gt;1,WEEKDAY(A2213)&lt;&gt;7),IF(A2213&lt;J$2,J$1,J$3),0)))^($A2213-$A2212)</f>
        <v>1669.7457659685901</v>
      </c>
      <c r="J2213" t="e">
        <f>VLOOKUP(A2213,'VIXY-IV'!A$1:E$2000,4,0)</f>
        <v>#N/A</v>
      </c>
      <c r="K2213">
        <f>ROW()</f>
        <v>2213</v>
      </c>
      <c r="L2213">
        <f t="shared" si="34"/>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I2213*$E2214/$E2213*(1-(I$1+I$5+IF(AND(WEEKDAY(A2214)&lt;&gt;1,WEEKDAY(A2214)&lt;&gt;7),IF(A2214&lt;J$2,J$1,J$3),0)))^($A2214-$A2213)</f>
        <v>1489.8385111950536</v>
      </c>
      <c r="J2214" t="e">
        <f>VLOOKUP(A2214,'VIXY-IV'!A$1:E$2000,4,0)</f>
        <v>#N/A</v>
      </c>
      <c r="K2214">
        <f>ROW()</f>
        <v>2214</v>
      </c>
      <c r="L2214">
        <f t="shared" si="34"/>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f>I2214*$E2215/$E2214*(1-(I$1+I$5+IF(AND(WEEKDAY(A2215)&lt;&gt;1,WEEKDAY(A2215)&lt;&gt;7),IF(A2215&lt;J$2,J$1,J$3),0)))^($A2215-$A2214)</f>
        <v>1512.8224867107488</v>
      </c>
      <c r="J2215" t="e">
        <f>VLOOKUP(A2215,'VIXY-IV'!A$1:E$2000,4,0)</f>
        <v>#N/A</v>
      </c>
      <c r="K2215">
        <f>ROW()</f>
        <v>2215</v>
      </c>
      <c r="L2215">
        <f t="shared" si="34"/>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f>I2215*$E2216/$E2215*(1-(I$1+I$5+IF(AND(WEEKDAY(A2216)&lt;&gt;1,WEEKDAY(A2216)&lt;&gt;7),IF(A2216&lt;J$2,J$1,J$3),0)))^($A2216-$A2215)</f>
        <v>1475.5610372466945</v>
      </c>
      <c r="J2216" t="e">
        <f>VLOOKUP(A2216,'VIXY-IV'!A$1:E$2000,4,0)</f>
        <v>#N/A</v>
      </c>
      <c r="K2216">
        <f>ROW()</f>
        <v>2216</v>
      </c>
      <c r="L2216">
        <f t="shared" si="34"/>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f>I2216*$E2217/$E2216*(1-(I$1+I$5+IF(AND(WEEKDAY(A2217)&lt;&gt;1,WEEKDAY(A2217)&lt;&gt;7),IF(A2217&lt;J$2,J$1,J$3),0)))^($A2217-$A2216)</f>
        <v>1441.9445012083588</v>
      </c>
      <c r="J2217" t="e">
        <f>VLOOKUP(A2217,'VIXY-IV'!A$1:E$2000,4,0)</f>
        <v>#N/A</v>
      </c>
      <c r="K2217">
        <f>ROW()</f>
        <v>2217</v>
      </c>
      <c r="L2217">
        <f t="shared" si="34"/>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f>I2217*$E2218/$E2217*(1-(I$1+I$5+IF(AND(WEEKDAY(A2218)&lt;&gt;1,WEEKDAY(A2218)&lt;&gt;7),IF(A2218&lt;J$2,J$1,J$3),0)))^($A2218-$A2217)</f>
        <v>1438.8775678483792</v>
      </c>
      <c r="J2218" t="e">
        <f>VLOOKUP(A2218,'VIXY-IV'!A$1:E$2000,4,0)</f>
        <v>#N/A</v>
      </c>
      <c r="K2218">
        <f>ROW()</f>
        <v>2218</v>
      </c>
      <c r="L2218">
        <f t="shared" si="34"/>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f>I2218*$E2219/$E2218*(1-(I$1+I$5+IF(AND(WEEKDAY(A2219)&lt;&gt;1,WEEKDAY(A2219)&lt;&gt;7),IF(A2219&lt;J$2,J$1,J$3),0)))^($A2219-$A2218)</f>
        <v>1436.8289060560599</v>
      </c>
      <c r="J2219" t="e">
        <f>VLOOKUP(A2219,'VIXY-IV'!A$1:E$2000,4,0)</f>
        <v>#N/A</v>
      </c>
      <c r="K2219">
        <f>ROW()</f>
        <v>2219</v>
      </c>
      <c r="L2219">
        <f t="shared" si="34"/>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f>I2219*$E2220/$E2219*(1-(I$1+I$5+IF(AND(WEEKDAY(A2220)&lt;&gt;1,WEEKDAY(A2220)&lt;&gt;7),IF(A2220&lt;J$2,J$1,J$3),0)))^($A2220-$A2219)</f>
        <v>1405.8984937335883</v>
      </c>
      <c r="J2220" t="e">
        <f>VLOOKUP(A2220,'VIXY-IV'!A$1:E$2000,4,0)</f>
        <v>#N/A</v>
      </c>
      <c r="K2220">
        <f>ROW()</f>
        <v>2220</v>
      </c>
      <c r="L2220">
        <f t="shared" si="34"/>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f>I2220*$E2221/$E2220*(1-(I$1+I$5+IF(AND(WEEKDAY(A2221)&lt;&gt;1,WEEKDAY(A2221)&lt;&gt;7),IF(A2221&lt;J$2,J$1,J$3),0)))^($A2221-$A2220)</f>
        <v>1397.6906109956815</v>
      </c>
      <c r="J2221" t="e">
        <f>VLOOKUP(A2221,'VIXY-IV'!A$1:E$2000,4,0)</f>
        <v>#N/A</v>
      </c>
      <c r="K2221">
        <f>ROW()</f>
        <v>2221</v>
      </c>
      <c r="L2221">
        <f t="shared" si="34"/>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f>I2221*$E2222/$E2221*(1-(I$1+I$5+IF(AND(WEEKDAY(A2222)&lt;&gt;1,WEEKDAY(A2222)&lt;&gt;7),IF(A2222&lt;J$2,J$1,J$3),0)))^($A2222-$A2221)</f>
        <v>1393.1453801692974</v>
      </c>
      <c r="J2222" t="e">
        <f>VLOOKUP(A2222,'VIXY-IV'!A$1:E$2000,4,0)</f>
        <v>#N/A</v>
      </c>
      <c r="K2222">
        <f>ROW()</f>
        <v>2222</v>
      </c>
      <c r="L2222">
        <f t="shared" si="34"/>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I2222*$E2223/$E2222*(1-(I$1+I$5+IF(AND(WEEKDAY(A2223)&lt;&gt;1,WEEKDAY(A2223)&lt;&gt;7),IF(A2223&lt;J$2,J$1,J$3),0)))^($A2223-$A2222)</f>
        <v>1381.1389527691094</v>
      </c>
      <c r="J2223" t="e">
        <f>VLOOKUP(A2223,'VIXY-IV'!A$1:E$2000,4,0)</f>
        <v>#N/A</v>
      </c>
      <c r="K2223">
        <f>ROW()</f>
        <v>2223</v>
      </c>
      <c r="L2223">
        <f t="shared" si="34"/>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f>I2223*$E2224/$E2223*(1-(I$1+I$5+IF(AND(WEEKDAY(A2224)&lt;&gt;1,WEEKDAY(A2224)&lt;&gt;7),IF(A2224&lt;J$2,J$1,J$3),0)))^($A2224-$A2223)</f>
        <v>1354.8769531692001</v>
      </c>
      <c r="J2224" t="e">
        <f>VLOOKUP(A2224,'VIXY-IV'!A$1:E$2000,4,0)</f>
        <v>#N/A</v>
      </c>
      <c r="K2224">
        <f>ROW()</f>
        <v>2224</v>
      </c>
      <c r="L2224">
        <f t="shared" si="34"/>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f>I2224*$E2225/$E2224*(1-(I$1+I$5+IF(AND(WEEKDAY(A2225)&lt;&gt;1,WEEKDAY(A2225)&lt;&gt;7),IF(A2225&lt;J$2,J$1,J$3),0)))^($A2225-$A2224)</f>
        <v>1370.8519542959716</v>
      </c>
      <c r="J2225" t="e">
        <f>VLOOKUP(A2225,'VIXY-IV'!A$1:E$2000,4,0)</f>
        <v>#N/A</v>
      </c>
      <c r="K2225">
        <f>ROW()</f>
        <v>2225</v>
      </c>
      <c r="L2225">
        <f t="shared" si="34"/>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I2225*$E2226/$E2225*(1-(I$1+I$5+IF(AND(WEEKDAY(A2226)&lt;&gt;1,WEEKDAY(A2226)&lt;&gt;7),IF(A2226&lt;J$2,J$1,J$3),0)))^($A2226-$A2225)</f>
        <v>1283.1169745421876</v>
      </c>
      <c r="J2226" t="e">
        <f>VLOOKUP(A2226,'VIXY-IV'!A$1:E$2000,4,0)</f>
        <v>#N/A</v>
      </c>
      <c r="K2226">
        <f>ROW()</f>
        <v>2226</v>
      </c>
      <c r="L2226">
        <f t="shared" si="34"/>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f>I2226*$E2227/$E2226*(1-(I$1+I$5+IF(AND(WEEKDAY(A2227)&lt;&gt;1,WEEKDAY(A2227)&lt;&gt;7),IF(A2227&lt;J$2,J$1,J$3),0)))^($A2227-$A2226)</f>
        <v>1227.2667511048771</v>
      </c>
      <c r="J2227" t="e">
        <f>VLOOKUP(A2227,'VIXY-IV'!A$1:E$2000,4,0)</f>
        <v>#N/A</v>
      </c>
      <c r="K2227">
        <f>ROW()</f>
        <v>2227</v>
      </c>
      <c r="L2227">
        <f t="shared" si="34"/>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f>I2227*$E2228/$E2227*(1-(I$1+I$5+IF(AND(WEEKDAY(A2228)&lt;&gt;1,WEEKDAY(A2228)&lt;&gt;7),IF(A2228&lt;J$2,J$1,J$3),0)))^($A2228-$A2227)</f>
        <v>1197.2675217552692</v>
      </c>
      <c r="J2228" t="e">
        <f>VLOOKUP(A2228,'VIXY-IV'!A$1:E$2000,4,0)</f>
        <v>#N/A</v>
      </c>
      <c r="K2228">
        <f>ROW()</f>
        <v>2228</v>
      </c>
      <c r="L2228">
        <f t="shared" si="34"/>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f>I2228*$E2229/$E2228*(1-(I$1+I$5+IF(AND(WEEKDAY(A2229)&lt;&gt;1,WEEKDAY(A2229)&lt;&gt;7),IF(A2229&lt;J$2,J$1,J$3),0)))^($A2229-$A2228)</f>
        <v>1214.0475502055358</v>
      </c>
      <c r="J2229" t="e">
        <f>VLOOKUP(A2229,'VIXY-IV'!A$1:E$2000,4,0)</f>
        <v>#N/A</v>
      </c>
      <c r="K2229">
        <f>ROW()</f>
        <v>2229</v>
      </c>
      <c r="L2229">
        <f t="shared" si="34"/>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f>I2229*$E2230/$E2229*(1-(I$1+I$5+IF(AND(WEEKDAY(A2230)&lt;&gt;1,WEEKDAY(A2230)&lt;&gt;7),IF(A2230&lt;J$2,J$1,J$3),0)))^($A2230-$A2229)</f>
        <v>1224.0559181491308</v>
      </c>
      <c r="J2230" t="e">
        <f>VLOOKUP(A2230,'VIXY-IV'!A$1:E$2000,4,0)</f>
        <v>#N/A</v>
      </c>
      <c r="K2230">
        <f>ROW()</f>
        <v>2230</v>
      </c>
      <c r="L2230">
        <f t="shared" si="34"/>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f>I2230*$E2231/$E2230*(1-(I$1+I$5+IF(AND(WEEKDAY(A2231)&lt;&gt;1,WEEKDAY(A2231)&lt;&gt;7),IF(A2231&lt;J$2,J$1,J$3),0)))^($A2231-$A2230)</f>
        <v>1256.8584516350345</v>
      </c>
      <c r="J2231" t="e">
        <f>VLOOKUP(A2231,'VIXY-IV'!A$1:E$2000,4,0)</f>
        <v>#N/A</v>
      </c>
      <c r="K2231">
        <f>ROW()</f>
        <v>2231</v>
      </c>
      <c r="L2231">
        <f t="shared" si="34"/>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f>I2231*$E2232/$E2231*(1-(I$1+I$5+IF(AND(WEEKDAY(A2232)&lt;&gt;1,WEEKDAY(A2232)&lt;&gt;7),IF(A2232&lt;J$2,J$1,J$3),0)))^($A2232-$A2231)</f>
        <v>1215.7981134942513</v>
      </c>
      <c r="J2232" t="e">
        <f>VLOOKUP(A2232,'VIXY-IV'!A$1:E$2000,4,0)</f>
        <v>#N/A</v>
      </c>
      <c r="K2232">
        <f>ROW()</f>
        <v>2232</v>
      </c>
      <c r="L2232">
        <f t="shared" si="34"/>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f>I2232*$E2233/$E2232*(1-(I$1+I$5+IF(AND(WEEKDAY(A2233)&lt;&gt;1,WEEKDAY(A2233)&lt;&gt;7),IF(A2233&lt;J$2,J$1,J$3),0)))^($A2233-$A2232)</f>
        <v>1298.1964787475845</v>
      </c>
      <c r="J2233" t="e">
        <f>VLOOKUP(A2233,'VIXY-IV'!A$1:E$2000,4,0)</f>
        <v>#N/A</v>
      </c>
      <c r="K2233">
        <f>ROW()</f>
        <v>2233</v>
      </c>
      <c r="L2233">
        <f t="shared" si="34"/>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f>I2233*$E2234/$E2233*(1-(I$1+I$5+IF(AND(WEEKDAY(A2234)&lt;&gt;1,WEEKDAY(A2234)&lt;&gt;7),IF(A2234&lt;J$2,J$1,J$3),0)))^($A2234-$A2233)</f>
        <v>1286.0306409964051</v>
      </c>
      <c r="J2234" t="e">
        <f>VLOOKUP(A2234,'VIXY-IV'!A$1:E$2000,4,0)</f>
        <v>#N/A</v>
      </c>
      <c r="K2234">
        <f>ROW()</f>
        <v>2234</v>
      </c>
      <c r="L2234">
        <f t="shared" si="34"/>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f>I2234*$E2235/$E2234*(1-(I$1+I$5+IF(AND(WEEKDAY(A2235)&lt;&gt;1,WEEKDAY(A2235)&lt;&gt;7),IF(A2235&lt;J$2,J$1,J$3),0)))^($A2235-$A2234)</f>
        <v>1247.9559029631271</v>
      </c>
      <c r="J2235" t="e">
        <f>VLOOKUP(A2235,'VIXY-IV'!A$1:E$2000,4,0)</f>
        <v>#N/A</v>
      </c>
      <c r="K2235">
        <f>ROW()</f>
        <v>2235</v>
      </c>
      <c r="L2235">
        <f t="shared" si="34"/>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f>I2235*$E2236/$E2235*(1-(I$1+I$5+IF(AND(WEEKDAY(A2236)&lt;&gt;1,WEEKDAY(A2236)&lt;&gt;7),IF(A2236&lt;J$2,J$1,J$3),0)))^($A2236-$A2235)</f>
        <v>1304.7900698336168</v>
      </c>
      <c r="J2236" t="e">
        <f>VLOOKUP(A2236,'VIXY-IV'!A$1:E$2000,4,0)</f>
        <v>#N/A</v>
      </c>
      <c r="K2236">
        <f>ROW()</f>
        <v>2236</v>
      </c>
      <c r="L2236">
        <f t="shared" si="34"/>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f>I2236*$E2237/$E2236*(1-(I$1+I$5+IF(AND(WEEKDAY(A2237)&lt;&gt;1,WEEKDAY(A2237)&lt;&gt;7),IF(A2237&lt;J$2,J$1,J$3),0)))^($A2237-$A2236)</f>
        <v>1264.1007624067902</v>
      </c>
      <c r="J2237" t="e">
        <f>VLOOKUP(A2237,'VIXY-IV'!A$1:E$2000,4,0)</f>
        <v>#N/A</v>
      </c>
      <c r="K2237">
        <f>ROW()</f>
        <v>2237</v>
      </c>
      <c r="L2237">
        <f t="shared" si="34"/>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f>I2237*$E2238/$E2237*(1-(I$1+I$5+IF(AND(WEEKDAY(A2238)&lt;&gt;1,WEEKDAY(A2238)&lt;&gt;7),IF(A2238&lt;J$2,J$1,J$3),0)))^($A2238-$A2237)</f>
        <v>1243.3894075756427</v>
      </c>
      <c r="J2238" t="e">
        <f>VLOOKUP(A2238,'VIXY-IV'!A$1:E$2000,4,0)</f>
        <v>#N/A</v>
      </c>
      <c r="K2238">
        <f>ROW()</f>
        <v>2238</v>
      </c>
      <c r="L2238">
        <f t="shared" si="34"/>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f>I2238*$E2239/$E2238*(1-(I$1+I$5+IF(AND(WEEKDAY(A2239)&lt;&gt;1,WEEKDAY(A2239)&lt;&gt;7),IF(A2239&lt;J$2,J$1,J$3),0)))^($A2239-$A2238)</f>
        <v>1242.4866667035878</v>
      </c>
      <c r="J2239">
        <f>VLOOKUP(A2239,'VIXY-IV'!A$1:E$2000,4,0)</f>
        <v>1252.17</v>
      </c>
      <c r="K2239">
        <f>ROW()</f>
        <v>2239</v>
      </c>
      <c r="L2239">
        <f t="shared" si="34"/>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f>I2239*$E2240/$E2239*(1-(I$1+I$5+IF(AND(WEEKDAY(A2240)&lt;&gt;1,WEEKDAY(A2240)&lt;&gt;7),IF(A2240&lt;J$2,J$1,J$3),0)))^($A2240-$A2239)</f>
        <v>1217.852742179597</v>
      </c>
      <c r="J2240">
        <f>VLOOKUP(A2240,'VIXY-IV'!A$1:E$2000,4,0)</f>
        <v>1227.42</v>
      </c>
      <c r="K2240">
        <f>ROW()</f>
        <v>2240</v>
      </c>
      <c r="L2240">
        <f t="shared" si="34"/>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f>I2240*$E2241/$E2240*(1-(I$1+I$5+IF(AND(WEEKDAY(A2241)&lt;&gt;1,WEEKDAY(A2241)&lt;&gt;7),IF(A2241&lt;J$2,J$1,J$3),0)))^($A2241-$A2240)</f>
        <v>1207.8652977247989</v>
      </c>
      <c r="J2241">
        <f>VLOOKUP(A2241,'VIXY-IV'!A$1:E$2000,4,0)</f>
        <v>1217.3699999999999</v>
      </c>
      <c r="K2241">
        <f>ROW()</f>
        <v>2241</v>
      </c>
      <c r="L2241">
        <f t="shared" si="34"/>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f>I2241*$E2242/$E2241*(1-(I$1+I$5+IF(AND(WEEKDAY(A2242)&lt;&gt;1,WEEKDAY(A2242)&lt;&gt;7),IF(A2242&lt;J$2,J$1,J$3),0)))^($A2242-$A2241)</f>
        <v>1194.15169828996</v>
      </c>
      <c r="J2242">
        <f>VLOOKUP(A2242,'VIXY-IV'!A$1:E$2000,4,0)</f>
        <v>1203.67</v>
      </c>
      <c r="K2242">
        <f>ROW()</f>
        <v>2242</v>
      </c>
      <c r="L2242">
        <f t="shared" si="34"/>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f>I2242*$E2243/$E2242*(1-(I$1+I$5+IF(AND(WEEKDAY(A2243)&lt;&gt;1,WEEKDAY(A2243)&lt;&gt;7),IF(A2243&lt;J$2,J$1,J$3),0)))^($A2243-$A2242)</f>
        <v>1190.0837319257753</v>
      </c>
      <c r="J2243">
        <f>VLOOKUP(A2243,'VIXY-IV'!A$1:E$2000,4,0)</f>
        <v>1199.67</v>
      </c>
      <c r="K2243">
        <f>ROW()</f>
        <v>2243</v>
      </c>
      <c r="L2243">
        <f t="shared" si="34"/>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f>I2243*$E2244/$E2243*(1-(I$1+I$5+IF(AND(WEEKDAY(A2244)&lt;&gt;1,WEEKDAY(A2244)&lt;&gt;7),IF(A2244&lt;J$2,J$1,J$3),0)))^($A2244-$A2243)</f>
        <v>1174.2968954922221</v>
      </c>
      <c r="J2244">
        <f>VLOOKUP(A2244,'VIXY-IV'!A$1:E$2000,4,0)</f>
        <v>1183.8599999999999</v>
      </c>
      <c r="K2244">
        <f>ROW()</f>
        <v>2244</v>
      </c>
      <c r="L2244">
        <f t="shared" si="34"/>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f>I2244*$E2245/$E2244*(1-(I$1+I$5+IF(AND(WEEKDAY(A2245)&lt;&gt;1,WEEKDAY(A2245)&lt;&gt;7),IF(A2245&lt;J$2,J$1,J$3),0)))^($A2245-$A2244)</f>
        <v>1169.9234726974012</v>
      </c>
      <c r="J2245">
        <f>VLOOKUP(A2245,'VIXY-IV'!A$1:E$2000,4,0)</f>
        <v>1179.52</v>
      </c>
      <c r="K2245">
        <f>ROW()</f>
        <v>2245</v>
      </c>
      <c r="L2245">
        <f t="shared" si="34"/>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f>I2245*$E2246/$E2245*(1-(I$1+I$5+IF(AND(WEEKDAY(A2246)&lt;&gt;1,WEEKDAY(A2246)&lt;&gt;7),IF(A2246&lt;J$2,J$1,J$3),0)))^($A2246-$A2245)</f>
        <v>1120.8622830893862</v>
      </c>
      <c r="J2246">
        <f>VLOOKUP(A2246,'VIXY-IV'!A$1:E$2000,4,0)</f>
        <v>1130.18</v>
      </c>
      <c r="K2246">
        <f>ROW()</f>
        <v>2246</v>
      </c>
      <c r="L2246">
        <f t="shared" si="34"/>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f>I2246*$E2247/$E2246*(1-(I$1+I$5+IF(AND(WEEKDAY(A2247)&lt;&gt;1,WEEKDAY(A2247)&lt;&gt;7),IF(A2247&lt;J$2,J$1,J$3),0)))^($A2247-$A2246)</f>
        <v>1234.3089240099639</v>
      </c>
      <c r="J2247">
        <f>VLOOKUP(A2247,'VIXY-IV'!A$1:E$2000,4,0)</f>
        <v>1244.72</v>
      </c>
      <c r="K2247">
        <f>ROW()</f>
        <v>2247</v>
      </c>
      <c r="L2247">
        <f t="shared" ref="L2247:L2310" si="35">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f>I2247*$E2248/$E2247*(1-(I$1+I$5+IF(AND(WEEKDAY(A2248)&lt;&gt;1,WEEKDAY(A2248)&lt;&gt;7),IF(A2248&lt;J$2,J$1,J$3),0)))^($A2248-$A2247)</f>
        <v>1243.04941911264</v>
      </c>
      <c r="J2248">
        <f>VLOOKUP(A2248,'VIXY-IV'!A$1:E$2000,4,0)</f>
        <v>1253.6099999999999</v>
      </c>
      <c r="K2248">
        <f>ROW()</f>
        <v>2248</v>
      </c>
      <c r="L2248">
        <f t="shared" si="35"/>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f>I2248*$E2249/$E2248*(1-(I$1+I$5+IF(AND(WEEKDAY(A2249)&lt;&gt;1,WEEKDAY(A2249)&lt;&gt;7),IF(A2249&lt;J$2,J$1,J$3),0)))^($A2249-$A2248)</f>
        <v>1195.3969828604299</v>
      </c>
      <c r="J2249">
        <f>VLOOKUP(A2249,'VIXY-IV'!A$1:E$2000,4,0)</f>
        <v>1205.82</v>
      </c>
      <c r="K2249">
        <f>ROW()</f>
        <v>2249</v>
      </c>
      <c r="L2249">
        <f t="shared" si="35"/>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I2249*$E2250/$E2249*(1-(I$1+I$5+IF(AND(WEEKDAY(A2250)&lt;&gt;1,WEEKDAY(A2250)&lt;&gt;7),IF(A2250&lt;J$2,J$1,J$3),0)))^($A2250-$A2249)</f>
        <v>1393.8778591161536</v>
      </c>
      <c r="J2250">
        <f>VLOOKUP(A2250,'VIXY-IV'!A$1:E$2000,4,0)</f>
        <v>1406.56</v>
      </c>
      <c r="K2250">
        <f>ROW()</f>
        <v>2250</v>
      </c>
      <c r="L2250">
        <f t="shared" si="35"/>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f>I2250*$E2251/$E2250*(1-(I$1+I$5+IF(AND(WEEKDAY(A2251)&lt;&gt;1,WEEKDAY(A2251)&lt;&gt;7),IF(A2251&lt;J$2,J$1,J$3),0)))^($A2251-$A2250)</f>
        <v>1358.2015706942493</v>
      </c>
      <c r="J2251">
        <f>VLOOKUP(A2251,'VIXY-IV'!A$1:E$2000,4,0)</f>
        <v>1370.74</v>
      </c>
      <c r="K2251">
        <f>ROW()</f>
        <v>2251</v>
      </c>
      <c r="L2251">
        <f t="shared" si="35"/>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f>I2251*$E2252/$E2251*(1-(I$1+I$5+IF(AND(WEEKDAY(A2252)&lt;&gt;1,WEEKDAY(A2252)&lt;&gt;7),IF(A2252&lt;J$2,J$1,J$3),0)))^($A2252-$A2251)</f>
        <v>1239.4614107789894</v>
      </c>
      <c r="J2252">
        <f>VLOOKUP(A2252,'VIXY-IV'!A$1:E$2000,4,0)</f>
        <v>1251.0899999999999</v>
      </c>
      <c r="K2252">
        <f>ROW()</f>
        <v>2252</v>
      </c>
      <c r="L2252">
        <f t="shared" si="35"/>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f>I2252*$E2253/$E2252*(1-(I$1+I$5+IF(AND(WEEKDAY(A2253)&lt;&gt;1,WEEKDAY(A2253)&lt;&gt;7),IF(A2253&lt;J$2,J$1,J$3),0)))^($A2253-$A2252)</f>
        <v>1293.7289732116021</v>
      </c>
      <c r="J2253">
        <f>VLOOKUP(A2253,'VIXY-IV'!A$1:E$2000,4,0)</f>
        <v>1306.58</v>
      </c>
      <c r="K2253">
        <f>ROW()</f>
        <v>2253</v>
      </c>
      <c r="L2253">
        <f t="shared" si="35"/>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f>I2253*$E2254/$E2253*(1-(I$1+I$5+IF(AND(WEEKDAY(A2254)&lt;&gt;1,WEEKDAY(A2254)&lt;&gt;7),IF(A2254&lt;J$2,J$1,J$3),0)))^($A2254-$A2253)</f>
        <v>1313.4115578258368</v>
      </c>
      <c r="J2254">
        <f>VLOOKUP(A2254,'VIXY-IV'!A$1:E$2000,4,0)</f>
        <v>1326.55</v>
      </c>
      <c r="K2254">
        <f>ROW()</f>
        <v>2254</v>
      </c>
      <c r="L2254">
        <f t="shared" si="35"/>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f>I2254*$E2255/$E2254*(1-(I$1+I$5+IF(AND(WEEKDAY(A2255)&lt;&gt;1,WEEKDAY(A2255)&lt;&gt;7),IF(A2255&lt;J$2,J$1,J$3),0)))^($A2255-$A2254)</f>
        <v>1214.8521049529002</v>
      </c>
      <c r="J2255">
        <f>VLOOKUP(A2255,'VIXY-IV'!A$1:E$2000,4,0)</f>
        <v>1227.55</v>
      </c>
      <c r="K2255">
        <f>ROW()</f>
        <v>2255</v>
      </c>
      <c r="L2255">
        <f t="shared" si="35"/>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f>I2255*$E2256/$E2255*(1-(I$1+I$5+IF(AND(WEEKDAY(A2256)&lt;&gt;1,WEEKDAY(A2256)&lt;&gt;7),IF(A2256&lt;J$2,J$1,J$3),0)))^($A2256-$A2255)</f>
        <v>1185.8415097368427</v>
      </c>
      <c r="J2256">
        <f>VLOOKUP(A2256,'VIXY-IV'!A$1:E$2000,4,0)</f>
        <v>1198.3399999999999</v>
      </c>
      <c r="K2256">
        <f>ROW()</f>
        <v>2256</v>
      </c>
      <c r="L2256">
        <f t="shared" si="35"/>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f>I2256*$E2257/$E2256*(1-(I$1+I$5+IF(AND(WEEKDAY(A2257)&lt;&gt;1,WEEKDAY(A2257)&lt;&gt;7),IF(A2257&lt;J$2,J$1,J$3),0)))^($A2257-$A2256)</f>
        <v>1190.7048734984073</v>
      </c>
      <c r="J2257">
        <f>VLOOKUP(A2257,'VIXY-IV'!A$1:E$2000,4,0)</f>
        <v>1203.3599999999999</v>
      </c>
      <c r="K2257">
        <f>ROW()</f>
        <v>2257</v>
      </c>
      <c r="L2257">
        <f t="shared" si="35"/>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f>I2257*$E2258/$E2257*(1-(I$1+I$5+IF(AND(WEEKDAY(A2258)&lt;&gt;1,WEEKDAY(A2258)&lt;&gt;7),IF(A2258&lt;J$2,J$1,J$3),0)))^($A2258-$A2257)</f>
        <v>1161.3559055258968</v>
      </c>
      <c r="J2258">
        <f>VLOOKUP(A2258,'VIXY-IV'!A$1:E$2000,4,0)</f>
        <v>1173.6500000000001</v>
      </c>
      <c r="K2258">
        <f>ROW()</f>
        <v>2258</v>
      </c>
      <c r="L2258">
        <f t="shared" si="35"/>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f>I2258*$E2259/$E2258*(1-(I$1+I$5+IF(AND(WEEKDAY(A2259)&lt;&gt;1,WEEKDAY(A2259)&lt;&gt;7),IF(A2259&lt;J$2,J$1,J$3),0)))^($A2259-$A2258)</f>
        <v>1143.1370393263983</v>
      </c>
      <c r="J2259">
        <f>VLOOKUP(A2259,'VIXY-IV'!A$1:E$2000,4,0)</f>
        <v>1155.24</v>
      </c>
      <c r="K2259">
        <f>ROW()</f>
        <v>2259</v>
      </c>
      <c r="L2259">
        <f t="shared" si="35"/>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f>I2259*$E2260/$E2259*(1-(I$1+I$5+IF(AND(WEEKDAY(A2260)&lt;&gt;1,WEEKDAY(A2260)&lt;&gt;7),IF(A2260&lt;J$2,J$1,J$3),0)))^($A2260-$A2259)</f>
        <v>1089.1681145627645</v>
      </c>
      <c r="J2260">
        <f>VLOOKUP(A2260,'VIXY-IV'!A$1:E$2000,4,0)</f>
        <v>1100.55</v>
      </c>
      <c r="K2260">
        <f>ROW()</f>
        <v>2260</v>
      </c>
      <c r="L2260">
        <f t="shared" si="35"/>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f>I2260*$E2261/$E2260*(1-(I$1+I$5+IF(AND(WEEKDAY(A2261)&lt;&gt;1,WEEKDAY(A2261)&lt;&gt;7),IF(A2261&lt;J$2,J$1,J$3),0)))^($A2261-$A2260)</f>
        <v>1114.2608917145672</v>
      </c>
      <c r="J2261">
        <f>VLOOKUP(A2261,'VIXY-IV'!A$1:E$2000,4,0)</f>
        <v>1126.1099999999999</v>
      </c>
      <c r="K2261">
        <f>ROW()</f>
        <v>2261</v>
      </c>
      <c r="L2261">
        <f t="shared" si="35"/>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f>I2261*$E2262/$E2261*(1-(I$1+I$5+IF(AND(WEEKDAY(A2262)&lt;&gt;1,WEEKDAY(A2262)&lt;&gt;7),IF(A2262&lt;J$2,J$1,J$3),0)))^($A2262-$A2261)</f>
        <v>1103.3272164044181</v>
      </c>
      <c r="J2262">
        <f>VLOOKUP(A2262,'VIXY-IV'!A$1:E$2000,4,0)</f>
        <v>1115.1300000000001</v>
      </c>
      <c r="K2262">
        <f>ROW()</f>
        <v>2262</v>
      </c>
      <c r="L2262">
        <f t="shared" si="35"/>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f>I2262*$E2263/$E2262*(1-(I$1+I$5+IF(AND(WEEKDAY(A2263)&lt;&gt;1,WEEKDAY(A2263)&lt;&gt;7),IF(A2263&lt;J$2,J$1,J$3),0)))^($A2263-$A2262)</f>
        <v>1091.8109954671722</v>
      </c>
      <c r="J2263">
        <f>VLOOKUP(A2263,'VIXY-IV'!A$1:E$2000,4,0)</f>
        <v>1103.49</v>
      </c>
      <c r="K2263">
        <f>ROW()</f>
        <v>2263</v>
      </c>
      <c r="L2263">
        <f t="shared" si="35"/>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f>I2263*$E2264/$E2263*(1-(I$1+I$5+IF(AND(WEEKDAY(A2264)&lt;&gt;1,WEEKDAY(A2264)&lt;&gt;7),IF(A2264&lt;J$2,J$1,J$3),0)))^($A2264-$A2263)</f>
        <v>1098.4368150168614</v>
      </c>
      <c r="J2264">
        <f>VLOOKUP(A2264,'VIXY-IV'!A$1:E$2000,4,0)</f>
        <v>1110.33</v>
      </c>
      <c r="K2264">
        <f>ROW()</f>
        <v>2264</v>
      </c>
      <c r="L2264">
        <f t="shared" si="35"/>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f>I2264*$E2265/$E2264*(1-(I$1+I$5+IF(AND(WEEKDAY(A2265)&lt;&gt;1,WEEKDAY(A2265)&lt;&gt;7),IF(A2265&lt;J$2,J$1,J$3),0)))^($A2265-$A2264)</f>
        <v>1154.1239675281008</v>
      </c>
      <c r="J2265">
        <f>VLOOKUP(A2265,'VIXY-IV'!A$1:E$2000,4,0)</f>
        <v>1166.54</v>
      </c>
      <c r="K2265">
        <f>ROW()</f>
        <v>2265</v>
      </c>
      <c r="L2265">
        <f t="shared" si="35"/>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f>I2265*$E2266/$E2265*(1-(I$1+I$5+IF(AND(WEEKDAY(A2266)&lt;&gt;1,WEEKDAY(A2266)&lt;&gt;7),IF(A2266&lt;J$2,J$1,J$3),0)))^($A2266-$A2265)</f>
        <v>1157.5431207004551</v>
      </c>
      <c r="J2266">
        <f>VLOOKUP(A2266,'VIXY-IV'!A$1:E$2000,4,0)</f>
        <v>1169.99</v>
      </c>
      <c r="K2266">
        <f>ROW()</f>
        <v>2266</v>
      </c>
      <c r="L2266">
        <f t="shared" si="35"/>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f>I2266*$E2267/$E2266*(1-(I$1+I$5+IF(AND(WEEKDAY(A2267)&lt;&gt;1,WEEKDAY(A2267)&lt;&gt;7),IF(A2267&lt;J$2,J$1,J$3),0)))^($A2267-$A2266)</f>
        <v>1089.8617941013215</v>
      </c>
      <c r="J2267">
        <f>VLOOKUP(A2267,'VIXY-IV'!A$1:E$2000,4,0)</f>
        <v>1101.78</v>
      </c>
      <c r="K2267">
        <f>ROW()</f>
        <v>2267</v>
      </c>
      <c r="L2267">
        <f t="shared" si="35"/>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f>I2267*$E2268/$E2267*(1-(I$1+I$5+IF(AND(WEEKDAY(A2268)&lt;&gt;1,WEEKDAY(A2268)&lt;&gt;7),IF(A2268&lt;J$2,J$1,J$3),0)))^($A2268-$A2267)</f>
        <v>1122.4931427504036</v>
      </c>
      <c r="J2268">
        <f>VLOOKUP(A2268,'VIXY-IV'!A$1:E$2000,4,0)</f>
        <v>1134.8800000000001</v>
      </c>
      <c r="K2268">
        <f>ROW()</f>
        <v>2268</v>
      </c>
      <c r="L2268">
        <f t="shared" si="35"/>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f>I2268*$E2269/$E2268*(1-(I$1+I$5+IF(AND(WEEKDAY(A2269)&lt;&gt;1,WEEKDAY(A2269)&lt;&gt;7),IF(A2269&lt;J$2,J$1,J$3),0)))^($A2269-$A2268)</f>
        <v>1111.2907373286585</v>
      </c>
      <c r="J2269">
        <f>VLOOKUP(A2269,'VIXY-IV'!A$1:E$2000,4,0)</f>
        <v>1123.6300000000001</v>
      </c>
      <c r="K2269">
        <f>ROW()</f>
        <v>2269</v>
      </c>
      <c r="L2269">
        <f t="shared" si="35"/>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f>I2269*$E2270/$E2269*(1-(I$1+I$5+IF(AND(WEEKDAY(A2270)&lt;&gt;1,WEEKDAY(A2270)&lt;&gt;7),IF(A2270&lt;J$2,J$1,J$3),0)))^($A2270-$A2269)</f>
        <v>1093.2491550663781</v>
      </c>
      <c r="J2270">
        <f>VLOOKUP(A2270,'VIXY-IV'!A$1:E$2000,4,0)</f>
        <v>1105.51</v>
      </c>
      <c r="K2270">
        <f>ROW()</f>
        <v>2270</v>
      </c>
      <c r="L2270">
        <f t="shared" si="35"/>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f>I2270*$E2271/$E2270*(1-(I$1+I$5+IF(AND(WEEKDAY(A2271)&lt;&gt;1,WEEKDAY(A2271)&lt;&gt;7),IF(A2271&lt;J$2,J$1,J$3),0)))^($A2271-$A2270)</f>
        <v>1069.7198739715961</v>
      </c>
      <c r="J2271">
        <f>VLOOKUP(A2271,'VIXY-IV'!A$1:E$2000,4,0)</f>
        <v>1081.77</v>
      </c>
      <c r="K2271">
        <f>ROW()</f>
        <v>2271</v>
      </c>
      <c r="L2271">
        <f t="shared" si="35"/>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f>I2271*$E2272/$E2271*(1-(I$1+I$5+IF(AND(WEEKDAY(A2272)&lt;&gt;1,WEEKDAY(A2272)&lt;&gt;7),IF(A2272&lt;J$2,J$1,J$3),0)))^($A2272-$A2271)</f>
        <v>1082.4390929771614</v>
      </c>
      <c r="J2272">
        <f>VLOOKUP(A2272,'VIXY-IV'!A$1:E$2000,4,0)</f>
        <v>1094.79</v>
      </c>
      <c r="K2272">
        <f>ROW()</f>
        <v>2272</v>
      </c>
      <c r="L2272">
        <f t="shared" si="35"/>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f>I2272*$E2273/$E2272*(1-(I$1+I$5+IF(AND(WEEKDAY(A2273)&lt;&gt;1,WEEKDAY(A2273)&lt;&gt;7),IF(A2273&lt;J$2,J$1,J$3),0)))^($A2273-$A2272)</f>
        <v>1070.096976454844</v>
      </c>
      <c r="J2273">
        <f>VLOOKUP(A2273,'VIXY-IV'!A$1:E$2000,4,0)</f>
        <v>1082.4100000000001</v>
      </c>
      <c r="K2273">
        <f>ROW()</f>
        <v>2273</v>
      </c>
      <c r="L2273">
        <f t="shared" si="35"/>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f>I2273*$E2274/$E2273*(1-(I$1+I$5+IF(AND(WEEKDAY(A2274)&lt;&gt;1,WEEKDAY(A2274)&lt;&gt;7),IF(A2274&lt;J$2,J$1,J$3),0)))^($A2274-$A2273)</f>
        <v>1083.1779149715974</v>
      </c>
      <c r="J2274">
        <f>VLOOKUP(A2274,'VIXY-IV'!A$1:E$2000,4,0)</f>
        <v>1095.8399999999999</v>
      </c>
      <c r="K2274">
        <f>ROW()</f>
        <v>2274</v>
      </c>
      <c r="L2274">
        <f t="shared" si="35"/>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f>I2274*$E2275/$E2274*(1-(I$1+I$5+IF(AND(WEEKDAY(A2275)&lt;&gt;1,WEEKDAY(A2275)&lt;&gt;7),IF(A2275&lt;J$2,J$1,J$3),0)))^($A2275-$A2274)</f>
        <v>1042.7739404180847</v>
      </c>
      <c r="J2275">
        <f>VLOOKUP(A2275,'VIXY-IV'!A$1:E$2000,4,0)</f>
        <v>1055.17</v>
      </c>
      <c r="K2275">
        <f>ROW()</f>
        <v>2275</v>
      </c>
      <c r="L2275">
        <f t="shared" si="35"/>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f>I2275*$E2276/$E2275*(1-(I$1+I$5+IF(AND(WEEKDAY(A2276)&lt;&gt;1,WEEKDAY(A2276)&lt;&gt;7),IF(A2276&lt;J$2,J$1,J$3),0)))^($A2276-$A2275)</f>
        <v>1091.9908965958373</v>
      </c>
      <c r="J2276">
        <f>VLOOKUP(A2276,'VIXY-IV'!A$1:E$2000,4,0)</f>
        <v>1105.29</v>
      </c>
      <c r="K2276">
        <f>ROW()</f>
        <v>2276</v>
      </c>
      <c r="L2276">
        <f t="shared" si="35"/>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f>I2276*$E2277/$E2276*(1-(I$1+I$5+IF(AND(WEEKDAY(A2277)&lt;&gt;1,WEEKDAY(A2277)&lt;&gt;7),IF(A2277&lt;J$2,J$1,J$3),0)))^($A2277-$A2276)</f>
        <v>1070.8278735003694</v>
      </c>
      <c r="J2277">
        <f>VLOOKUP(A2277,'VIXY-IV'!A$1:E$2000,4,0)</f>
        <v>1083.94</v>
      </c>
      <c r="K2277">
        <f>ROW()</f>
        <v>2277</v>
      </c>
      <c r="L2277">
        <f t="shared" si="35"/>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f>I2277*$E2278/$E2277*(1-(I$1+I$5+IF(AND(WEEKDAY(A2278)&lt;&gt;1,WEEKDAY(A2278)&lt;&gt;7),IF(A2278&lt;J$2,J$1,J$3),0)))^($A2278-$A2277)</f>
        <v>1071.7376350254972</v>
      </c>
      <c r="J2278">
        <f>VLOOKUP(A2278,'VIXY-IV'!A$1:E$2000,4,0)</f>
        <v>1084.96</v>
      </c>
      <c r="K2278">
        <f>ROW()</f>
        <v>2278</v>
      </c>
      <c r="L2278">
        <f t="shared" si="35"/>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f>I2278*$E2279/$E2278*(1-(I$1+I$5+IF(AND(WEEKDAY(A2279)&lt;&gt;1,WEEKDAY(A2279)&lt;&gt;7),IF(A2279&lt;J$2,J$1,J$3),0)))^($A2279-$A2278)</f>
        <v>1035.3585801096301</v>
      </c>
      <c r="J2279">
        <f>VLOOKUP(A2279,'VIXY-IV'!A$1:E$2000,4,0)</f>
        <v>1048.28</v>
      </c>
      <c r="K2279">
        <f>ROW()</f>
        <v>2279</v>
      </c>
      <c r="L2279">
        <f t="shared" si="35"/>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f>I2279*$E2280/$E2279*(1-(I$1+I$5+IF(AND(WEEKDAY(A2280)&lt;&gt;1,WEEKDAY(A2280)&lt;&gt;7),IF(A2280&lt;J$2,J$1,J$3),0)))^($A2280-$A2279)</f>
        <v>1031.7919816141962</v>
      </c>
      <c r="J2280">
        <f>VLOOKUP(A2280,'VIXY-IV'!A$1:E$2000,4,0)</f>
        <v>1044.81</v>
      </c>
      <c r="K2280">
        <f>ROW()</f>
        <v>2280</v>
      </c>
      <c r="L2280">
        <f t="shared" si="35"/>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f>I2280*$E2281/$E2280*(1-(I$1+I$5+IF(AND(WEEKDAY(A2281)&lt;&gt;1,WEEKDAY(A2281)&lt;&gt;7),IF(A2281&lt;J$2,J$1,J$3),0)))^($A2281-$A2280)</f>
        <v>994.00082672332633</v>
      </c>
      <c r="J2281">
        <f>VLOOKUP(A2281,'VIXY-IV'!A$1:E$2000,4,0)</f>
        <v>1006.63</v>
      </c>
      <c r="K2281">
        <f>ROW()</f>
        <v>2281</v>
      </c>
      <c r="L2281">
        <f t="shared" si="35"/>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f>I2281*$E2282/$E2281*(1-(I$1+I$5+IF(AND(WEEKDAY(A2282)&lt;&gt;1,WEEKDAY(A2282)&lt;&gt;7),IF(A2282&lt;J$2,J$1,J$3),0)))^($A2282-$A2281)</f>
        <v>994.7107088062063</v>
      </c>
      <c r="J2282">
        <f>VLOOKUP(A2282,'VIXY-IV'!A$1:E$2000,4,0)</f>
        <v>1007.44</v>
      </c>
      <c r="K2282">
        <f>ROW()</f>
        <v>2282</v>
      </c>
      <c r="L2282">
        <f t="shared" si="35"/>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f>I2282*$E2283/$E2282*(1-(I$1+I$5+IF(AND(WEEKDAY(A2283)&lt;&gt;1,WEEKDAY(A2283)&lt;&gt;7),IF(A2283&lt;J$2,J$1,J$3),0)))^($A2283-$A2282)</f>
        <v>969.76499383482439</v>
      </c>
      <c r="J2283">
        <f>VLOOKUP(A2283,'VIXY-IV'!A$1:E$2000,4,0)</f>
        <v>982.04</v>
      </c>
      <c r="K2283">
        <f>ROW()</f>
        <v>2283</v>
      </c>
      <c r="L2283">
        <f t="shared" si="35"/>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f>I2283*$E2284/$E2283*(1-(I$1+I$5+IF(AND(WEEKDAY(A2284)&lt;&gt;1,WEEKDAY(A2284)&lt;&gt;7),IF(A2284&lt;J$2,J$1,J$3),0)))^($A2284-$A2283)</f>
        <v>1153.3735345510797</v>
      </c>
      <c r="J2284">
        <f>VLOOKUP(A2284,'VIXY-IV'!A$1:E$2000,4,0)</f>
        <v>1168.77</v>
      </c>
      <c r="K2284">
        <f>ROW()</f>
        <v>2284</v>
      </c>
      <c r="L2284">
        <f t="shared" si="35"/>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f>I2284*$E2285/$E2284*(1-(I$1+I$5+IF(AND(WEEKDAY(A2285)&lt;&gt;1,WEEKDAY(A2285)&lt;&gt;7),IF(A2285&lt;J$2,J$1,J$3),0)))^($A2285-$A2284)</f>
        <v>1018.6512084502052</v>
      </c>
      <c r="J2285">
        <f>VLOOKUP(A2285,'VIXY-IV'!A$1:E$2000,4,0)</f>
        <v>1033.6099999999999</v>
      </c>
      <c r="K2285">
        <f>ROW()</f>
        <v>2285</v>
      </c>
      <c r="L2285">
        <f t="shared" si="35"/>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I2285*$E2286/$E2285*(1-(I$1+I$5+IF(AND(WEEKDAY(A2286)&lt;&gt;1,WEEKDAY(A2286)&lt;&gt;7),IF(A2286&lt;J$2,J$1,J$3),0)))^($A2286-$A2285)</f>
        <v>1136.0251916909567</v>
      </c>
      <c r="J2286">
        <f>VLOOKUP(A2286,'VIXY-IV'!A$1:E$2000,4,0)</f>
        <v>1151.6500000000001</v>
      </c>
      <c r="K2286">
        <f>ROW()</f>
        <v>2286</v>
      </c>
      <c r="L2286">
        <f t="shared" si="35"/>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f>I2286*$E2287/$E2286*(1-(I$1+I$5+IF(AND(WEEKDAY(A2287)&lt;&gt;1,WEEKDAY(A2287)&lt;&gt;7),IF(A2287&lt;J$2,J$1,J$3),0)))^($A2287-$A2286)</f>
        <v>1187.7504532623316</v>
      </c>
      <c r="J2287">
        <f>VLOOKUP(A2287,'VIXY-IV'!A$1:E$2000,4,0)</f>
        <v>1203.46</v>
      </c>
      <c r="K2287">
        <f>ROW()</f>
        <v>2287</v>
      </c>
      <c r="L2287">
        <f t="shared" si="35"/>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f>I2287*$E2288/$E2287*(1-(I$1+I$5+IF(AND(WEEKDAY(A2288)&lt;&gt;1,WEEKDAY(A2288)&lt;&gt;7),IF(A2288&lt;J$2,J$1,J$3),0)))^($A2288-$A2287)</f>
        <v>1104.5529576971112</v>
      </c>
      <c r="J2288">
        <f>VLOOKUP(A2288,'VIXY-IV'!A$1:E$2000,4,0)</f>
        <v>1119.6199999999999</v>
      </c>
      <c r="K2288">
        <f>ROW()</f>
        <v>2288</v>
      </c>
      <c r="L2288">
        <f t="shared" si="35"/>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f>I2288*$E2289/$E2288*(1-(I$1+I$5+IF(AND(WEEKDAY(A2289)&lt;&gt;1,WEEKDAY(A2289)&lt;&gt;7),IF(A2289&lt;J$2,J$1,J$3),0)))^($A2289-$A2288)</f>
        <v>1059.3209988992694</v>
      </c>
      <c r="J2289">
        <f>VLOOKUP(A2289,'VIXY-IV'!A$1:E$2000,4,0)</f>
        <v>1073.9100000000001</v>
      </c>
      <c r="K2289">
        <f>ROW()</f>
        <v>2289</v>
      </c>
      <c r="L2289">
        <f t="shared" si="35"/>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f>I2289*$E2290/$E2289*(1-(I$1+I$5+IF(AND(WEEKDAY(A2290)&lt;&gt;1,WEEKDAY(A2290)&lt;&gt;7),IF(A2290&lt;J$2,J$1,J$3),0)))^($A2290-$A2289)</f>
        <v>1008.347457770133</v>
      </c>
      <c r="J2290">
        <f>VLOOKUP(A2290,'VIXY-IV'!A$1:E$2000,4,0)</f>
        <v>1022.06</v>
      </c>
      <c r="K2290">
        <f>ROW()</f>
        <v>2290</v>
      </c>
      <c r="L2290">
        <f t="shared" si="35"/>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f>I2290*$E2291/$E2290*(1-(I$1+I$5+IF(AND(WEEKDAY(A2291)&lt;&gt;1,WEEKDAY(A2291)&lt;&gt;7),IF(A2291&lt;J$2,J$1,J$3),0)))^($A2291-$A2290)</f>
        <v>1013.7972823864066</v>
      </c>
      <c r="J2291">
        <f>VLOOKUP(A2291,'VIXY-IV'!A$1:E$2000,4,0)</f>
        <v>1027.68</v>
      </c>
      <c r="K2291">
        <f>ROW()</f>
        <v>2291</v>
      </c>
      <c r="L2291">
        <f t="shared" si="35"/>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f>I2291*$E2292/$E2291*(1-(I$1+I$5+IF(AND(WEEKDAY(A2292)&lt;&gt;1,WEEKDAY(A2292)&lt;&gt;7),IF(A2292&lt;J$2,J$1,J$3),0)))^($A2292-$A2291)</f>
        <v>1023.2029721361555</v>
      </c>
      <c r="J2292">
        <f>VLOOKUP(A2292,'VIXY-IV'!A$1:E$2000,4,0)</f>
        <v>1037.3</v>
      </c>
      <c r="K2292">
        <f>ROW()</f>
        <v>2292</v>
      </c>
      <c r="L2292">
        <f t="shared" si="35"/>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f>I2292*$E2293/$E2292*(1-(I$1+I$5+IF(AND(WEEKDAY(A2293)&lt;&gt;1,WEEKDAY(A2293)&lt;&gt;7),IF(A2293&lt;J$2,J$1,J$3),0)))^($A2293-$A2292)</f>
        <v>1025.0823680702433</v>
      </c>
      <c r="J2293">
        <f>VLOOKUP(A2293,'VIXY-IV'!A$1:E$2000,4,0)</f>
        <v>1039.24</v>
      </c>
      <c r="K2293">
        <f>ROW()</f>
        <v>2293</v>
      </c>
      <c r="L2293">
        <f t="shared" si="35"/>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f>I2293*$E2294/$E2293*(1-(I$1+I$5+IF(AND(WEEKDAY(A2294)&lt;&gt;1,WEEKDAY(A2294)&lt;&gt;7),IF(A2294&lt;J$2,J$1,J$3),0)))^($A2294-$A2293)</f>
        <v>1021.5917510436065</v>
      </c>
      <c r="J2294">
        <f>VLOOKUP(A2294,'VIXY-IV'!A$1:E$2000,4,0)</f>
        <v>1035.72</v>
      </c>
      <c r="K2294">
        <f>ROW()</f>
        <v>2294</v>
      </c>
      <c r="L2294">
        <f t="shared" si="35"/>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f>I2294*$E2295/$E2294*(1-(I$1+I$5+IF(AND(WEEKDAY(A2295)&lt;&gt;1,WEEKDAY(A2295)&lt;&gt;7),IF(A2295&lt;J$2,J$1,J$3),0)))^($A2295-$A2294)</f>
        <v>1004.8519265402159</v>
      </c>
      <c r="J2295">
        <f>VLOOKUP(A2295,'VIXY-IV'!A$1:E$2000,4,0)</f>
        <v>1018.74</v>
      </c>
      <c r="K2295">
        <f>ROW()</f>
        <v>2295</v>
      </c>
      <c r="L2295">
        <f t="shared" si="35"/>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f>I2295*$E2296/$E2295*(1-(I$1+I$5+IF(AND(WEEKDAY(A2296)&lt;&gt;1,WEEKDAY(A2296)&lt;&gt;7),IF(A2296&lt;J$2,J$1,J$3),0)))^($A2296-$A2295)</f>
        <v>1048.1893330186522</v>
      </c>
      <c r="J2296">
        <f>VLOOKUP(A2296,'VIXY-IV'!A$1:E$2000,4,0)</f>
        <v>1062.71</v>
      </c>
      <c r="K2296">
        <f>ROW()</f>
        <v>2296</v>
      </c>
      <c r="L2296">
        <f t="shared" si="35"/>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f>I2296*$E2297/$E2296*(1-(I$1+I$5+IF(AND(WEEKDAY(A2297)&lt;&gt;1,WEEKDAY(A2297)&lt;&gt;7),IF(A2297&lt;J$2,J$1,J$3),0)))^($A2297-$A2296)</f>
        <v>1012.0533371693697</v>
      </c>
      <c r="J2297">
        <f>VLOOKUP(A2297,'VIXY-IV'!A$1:E$2000,4,0)</f>
        <v>1025.93</v>
      </c>
      <c r="K2297">
        <f>ROW()</f>
        <v>2297</v>
      </c>
      <c r="L2297">
        <f t="shared" si="35"/>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f>I2297*$E2298/$E2297*(1-(I$1+I$5+IF(AND(WEEKDAY(A2298)&lt;&gt;1,WEEKDAY(A2298)&lt;&gt;7),IF(A2298&lt;J$2,J$1,J$3),0)))^($A2298-$A2297)</f>
        <v>993.41254865686494</v>
      </c>
      <c r="J2298">
        <f>VLOOKUP(A2298,'VIXY-IV'!A$1:E$2000,4,0)</f>
        <v>1007.03</v>
      </c>
      <c r="K2298">
        <f>ROW()</f>
        <v>2298</v>
      </c>
      <c r="L2298">
        <f t="shared" si="35"/>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f>I2298*$E2299/$E2298*(1-(I$1+I$5+IF(AND(WEEKDAY(A2299)&lt;&gt;1,WEEKDAY(A2299)&lt;&gt;7),IF(A2299&lt;J$2,J$1,J$3),0)))^($A2299-$A2298)</f>
        <v>971.53435888384217</v>
      </c>
      <c r="J2299">
        <f>VLOOKUP(A2299,'VIXY-IV'!A$1:E$2000,4,0)</f>
        <v>984.9</v>
      </c>
      <c r="K2299">
        <f>ROW()</f>
        <v>2299</v>
      </c>
      <c r="L2299">
        <f t="shared" si="35"/>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f>I2299*$E2300/$E2299*(1-(I$1+I$5+IF(AND(WEEKDAY(A2300)&lt;&gt;1,WEEKDAY(A2300)&lt;&gt;7),IF(A2300&lt;J$2,J$1,J$3),0)))^($A2300-$A2299)</f>
        <v>968.1511602391206</v>
      </c>
      <c r="J2300">
        <f>VLOOKUP(A2300,'VIXY-IV'!A$1:E$2000,4,0)</f>
        <v>981.5</v>
      </c>
      <c r="K2300">
        <f>ROW()</f>
        <v>2300</v>
      </c>
      <c r="L2300">
        <f t="shared" si="35"/>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f>I2300*$E2301/$E2300*(1-(I$1+I$5+IF(AND(WEEKDAY(A2301)&lt;&gt;1,WEEKDAY(A2301)&lt;&gt;7),IF(A2301&lt;J$2,J$1,J$3),0)))^($A2301-$A2300)</f>
        <v>980.16035620758532</v>
      </c>
      <c r="J2301">
        <f>VLOOKUP(A2301,'VIXY-IV'!A$1:E$2000,4,0)</f>
        <v>993.71</v>
      </c>
      <c r="K2301">
        <f>ROW()</f>
        <v>2301</v>
      </c>
      <c r="L2301">
        <f t="shared" si="35"/>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f>I2301*$E2302/$E2301*(1-(I$1+I$5+IF(AND(WEEKDAY(A2302)&lt;&gt;1,WEEKDAY(A2302)&lt;&gt;7),IF(A2302&lt;J$2,J$1,J$3),0)))^($A2302-$A2301)</f>
        <v>995.59885893554463</v>
      </c>
      <c r="J2302">
        <f>VLOOKUP(A2302,'VIXY-IV'!A$1:E$2000,4,0)</f>
        <v>1009.35</v>
      </c>
      <c r="K2302">
        <f>ROW()</f>
        <v>2302</v>
      </c>
      <c r="L2302">
        <f t="shared" si="35"/>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f>I2302*$E2303/$E2302*(1-(I$1+I$5+IF(AND(WEEKDAY(A2303)&lt;&gt;1,WEEKDAY(A2303)&lt;&gt;7),IF(A2303&lt;J$2,J$1,J$3),0)))^($A2303-$A2302)</f>
        <v>976.82970691483251</v>
      </c>
      <c r="J2303">
        <f>VLOOKUP(A2303,'VIXY-IV'!A$1:E$2000,4,0)</f>
        <v>990.38</v>
      </c>
      <c r="K2303">
        <f>ROW()</f>
        <v>2303</v>
      </c>
      <c r="L2303">
        <f t="shared" si="35"/>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f>I2303*$E2304/$E2303*(1-(I$1+I$5+IF(AND(WEEKDAY(A2304)&lt;&gt;1,WEEKDAY(A2304)&lt;&gt;7),IF(A2304&lt;J$2,J$1,J$3),0)))^($A2304-$A2303)</f>
        <v>973.03912984243675</v>
      </c>
      <c r="J2304">
        <f>VLOOKUP(A2304,'VIXY-IV'!A$1:E$2000,4,0)</f>
        <v>986.53</v>
      </c>
      <c r="K2304">
        <f>ROW()</f>
        <v>2304</v>
      </c>
      <c r="L2304">
        <f t="shared" si="35"/>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f>I2304*$E2305/$E2304*(1-(I$1+I$5+IF(AND(WEEKDAY(A2305)&lt;&gt;1,WEEKDAY(A2305)&lt;&gt;7),IF(A2305&lt;J$2,J$1,J$3),0)))^($A2305-$A2304)</f>
        <v>968.92455146923248</v>
      </c>
      <c r="J2305">
        <f>VLOOKUP(A2305,'VIXY-IV'!A$1:E$2000,4,0)</f>
        <v>982.37</v>
      </c>
      <c r="K2305">
        <f>ROW()</f>
        <v>2305</v>
      </c>
      <c r="L2305">
        <f t="shared" si="35"/>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f>I2305*$E2306/$E2305*(1-(I$1+I$5+IF(AND(WEEKDAY(A2306)&lt;&gt;1,WEEKDAY(A2306)&lt;&gt;7),IF(A2306&lt;J$2,J$1,J$3),0)))^($A2306-$A2305)</f>
        <v>976.12436866908706</v>
      </c>
      <c r="J2306">
        <f>VLOOKUP(A2306,'VIXY-IV'!A$1:E$2000,4,0)</f>
        <v>989.7</v>
      </c>
      <c r="K2306">
        <f>ROW()</f>
        <v>2306</v>
      </c>
      <c r="L2306">
        <f t="shared" si="35"/>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f>I2306*$E2307/$E2306*(1-(I$1+I$5+IF(AND(WEEKDAY(A2307)&lt;&gt;1,WEEKDAY(A2307)&lt;&gt;7),IF(A2307&lt;J$2,J$1,J$3),0)))^($A2307-$A2306)</f>
        <v>989.70401251716896</v>
      </c>
      <c r="J2307">
        <f>VLOOKUP(A2307,'VIXY-IV'!A$1:E$2000,4,0)</f>
        <v>1003.49</v>
      </c>
      <c r="K2307">
        <f>ROW()</f>
        <v>2307</v>
      </c>
      <c r="L2307">
        <f t="shared" si="35"/>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f>I2307*$E2308/$E2307*(1-(I$1+I$5+IF(AND(WEEKDAY(A2308)&lt;&gt;1,WEEKDAY(A2308)&lt;&gt;7),IF(A2308&lt;J$2,J$1,J$3),0)))^($A2308-$A2307)</f>
        <v>969.46914243250615</v>
      </c>
      <c r="J2308">
        <f>VLOOKUP(A2308,'VIXY-IV'!A$1:E$2000,4,0)</f>
        <v>983.07</v>
      </c>
      <c r="K2308">
        <f>ROW()</f>
        <v>2308</v>
      </c>
      <c r="L2308">
        <f t="shared" si="35"/>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f>I2308*$E2309/$E2308*(1-(I$1+I$5+IF(AND(WEEKDAY(A2309)&lt;&gt;1,WEEKDAY(A2309)&lt;&gt;7),IF(A2309&lt;J$2,J$1,J$3),0)))^($A2309-$A2308)</f>
        <v>969.90413747494642</v>
      </c>
      <c r="J2309">
        <f>VLOOKUP(A2309,'VIXY-IV'!A$1:E$2000,4,0)</f>
        <v>983.54</v>
      </c>
      <c r="K2309">
        <f>ROW()</f>
        <v>2309</v>
      </c>
      <c r="L2309">
        <f t="shared" si="35"/>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f>I2309*$E2310/$E2309*(1-(I$1+I$5+IF(AND(WEEKDAY(A2310)&lt;&gt;1,WEEKDAY(A2310)&lt;&gt;7),IF(A2310&lt;J$2,J$1,J$3),0)))^($A2310-$A2309)</f>
        <v>989.10641164052458</v>
      </c>
      <c r="J2310">
        <f>VLOOKUP(A2310,'VIXY-IV'!A$1:E$2000,4,0)</f>
        <v>1003.02</v>
      </c>
      <c r="K2310">
        <f>ROW()</f>
        <v>2310</v>
      </c>
      <c r="L2310">
        <f t="shared" si="35"/>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f>I2310*$E2311/$E2310*(1-(I$1+I$5+IF(AND(WEEKDAY(A2311)&lt;&gt;1,WEEKDAY(A2311)&lt;&gt;7),IF(A2311&lt;J$2,J$1,J$3),0)))^($A2311-$A2310)</f>
        <v>982.65271699317088</v>
      </c>
      <c r="J2311">
        <f>VLOOKUP(A2311,'VIXY-IV'!A$1:E$2000,4,0)</f>
        <v>996.5</v>
      </c>
      <c r="K2311">
        <f>ROW()</f>
        <v>2311</v>
      </c>
      <c r="L2311">
        <f t="shared" ref="L2311:L2374" si="36">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f>I2311*$E2312/$E2311*(1-(I$1+I$5+IF(AND(WEEKDAY(A2312)&lt;&gt;1,WEEKDAY(A2312)&lt;&gt;7),IF(A2312&lt;J$2,J$1,J$3),0)))^($A2312-$A2311)</f>
        <v>995.24982812970688</v>
      </c>
      <c r="J2312">
        <f>VLOOKUP(A2312,'VIXY-IV'!A$1:E$2000,4,0)</f>
        <v>1009.33</v>
      </c>
      <c r="K2312">
        <f>ROW()</f>
        <v>2312</v>
      </c>
      <c r="L2312">
        <f t="shared" si="36"/>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f>I2312*$E2313/$E2312*(1-(I$1+I$5+IF(AND(WEEKDAY(A2313)&lt;&gt;1,WEEKDAY(A2313)&lt;&gt;7),IF(A2313&lt;J$2,J$1,J$3),0)))^($A2313-$A2312)</f>
        <v>994.88698910664209</v>
      </c>
      <c r="J2313">
        <f>VLOOKUP(A2313,'VIXY-IV'!A$1:E$2000,4,0)</f>
        <v>1008.96</v>
      </c>
      <c r="K2313">
        <f>ROW()</f>
        <v>2313</v>
      </c>
      <c r="L2313">
        <f t="shared" si="36"/>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f>I2313*$E2314/$E2313*(1-(I$1+I$5+IF(AND(WEEKDAY(A2314)&lt;&gt;1,WEEKDAY(A2314)&lt;&gt;7),IF(A2314&lt;J$2,J$1,J$3),0)))^($A2314-$A2313)</f>
        <v>977.21706089261932</v>
      </c>
      <c r="J2314">
        <f>VLOOKUP(A2314,'VIXY-IV'!A$1:E$2000,4,0)</f>
        <v>991.07</v>
      </c>
      <c r="K2314">
        <f>ROW()</f>
        <v>2314</v>
      </c>
      <c r="L2314">
        <f t="shared" si="36"/>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f>I2314*$E2315/$E2314*(1-(I$1+I$5+IF(AND(WEEKDAY(A2315)&lt;&gt;1,WEEKDAY(A2315)&lt;&gt;7),IF(A2315&lt;J$2,J$1,J$3),0)))^($A2315-$A2314)</f>
        <v>987.84751621076657</v>
      </c>
      <c r="J2315">
        <f>VLOOKUP(A2315,'VIXY-IV'!A$1:E$2000,4,0)</f>
        <v>1002.02</v>
      </c>
      <c r="K2315">
        <f>ROW()</f>
        <v>2315</v>
      </c>
      <c r="L2315">
        <f t="shared" si="36"/>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f>I2315*$E2316/$E2315*(1-(I$1+I$5+IF(AND(WEEKDAY(A2316)&lt;&gt;1,WEEKDAY(A2316)&lt;&gt;7),IF(A2316&lt;J$2,J$1,J$3),0)))^($A2316-$A2315)</f>
        <v>990.30794651938004</v>
      </c>
      <c r="J2316">
        <f>VLOOKUP(A2316,'VIXY-IV'!A$1:E$2000,4,0)</f>
        <v>1004.41</v>
      </c>
      <c r="K2316">
        <f>ROW()</f>
        <v>2316</v>
      </c>
      <c r="L2316">
        <f t="shared" si="36"/>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f>I2316*$E2317/$E2316*(1-(I$1+I$5+IF(AND(WEEKDAY(A2317)&lt;&gt;1,WEEKDAY(A2317)&lt;&gt;7),IF(A2317&lt;J$2,J$1,J$3),0)))^($A2317-$A2316)</f>
        <v>1030.1229223196046</v>
      </c>
      <c r="J2317">
        <f>VLOOKUP(A2317,'VIXY-IV'!A$1:E$2000,4,0)</f>
        <v>1044.7</v>
      </c>
      <c r="K2317">
        <f>ROW()</f>
        <v>2317</v>
      </c>
      <c r="L2317">
        <f t="shared" si="36"/>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f>I2317*$E2318/$E2317*(1-(I$1+I$5+IF(AND(WEEKDAY(A2318)&lt;&gt;1,WEEKDAY(A2318)&lt;&gt;7),IF(A2318&lt;J$2,J$1,J$3),0)))^($A2318-$A2317)</f>
        <v>1024.5960562134971</v>
      </c>
      <c r="J2318">
        <f>VLOOKUP(A2318,'VIXY-IV'!A$1:E$2000,4,0)</f>
        <v>1039.1099999999999</v>
      </c>
      <c r="K2318">
        <f>ROW()</f>
        <v>2318</v>
      </c>
      <c r="L2318">
        <f t="shared" si="36"/>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f>I2318*$E2319/$E2318*(1-(I$1+I$5+IF(AND(WEEKDAY(A2319)&lt;&gt;1,WEEKDAY(A2319)&lt;&gt;7),IF(A2319&lt;J$2,J$1,J$3),0)))^($A2319-$A2318)</f>
        <v>1030.8050874009546</v>
      </c>
      <c r="J2319">
        <f>VLOOKUP(A2319,'VIXY-IV'!A$1:E$2000,4,0)</f>
        <v>1045.4000000000001</v>
      </c>
      <c r="K2319">
        <f>ROW()</f>
        <v>2319</v>
      </c>
      <c r="L2319">
        <f t="shared" si="36"/>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f>I2319*$E2320/$E2319*(1-(I$1+I$5+IF(AND(WEEKDAY(A2320)&lt;&gt;1,WEEKDAY(A2320)&lt;&gt;7),IF(A2320&lt;J$2,J$1,J$3),0)))^($A2320-$A2319)</f>
        <v>1079.5472805196623</v>
      </c>
      <c r="J2320">
        <f>VLOOKUP(A2320,'VIXY-IV'!A$1:E$2000,4,0)</f>
        <v>1094.82</v>
      </c>
      <c r="K2320">
        <f>ROW()</f>
        <v>2320</v>
      </c>
      <c r="L2320">
        <f t="shared" si="36"/>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f>I2320*$E2321/$E2320*(1-(I$1+I$5+IF(AND(WEEKDAY(A2321)&lt;&gt;1,WEEKDAY(A2321)&lt;&gt;7),IF(A2321&lt;J$2,J$1,J$3),0)))^($A2321-$A2320)</f>
        <v>1050.1168695447307</v>
      </c>
      <c r="J2321">
        <f>VLOOKUP(A2321,'VIXY-IV'!A$1:E$2000,4,0)</f>
        <v>1065.05</v>
      </c>
      <c r="K2321">
        <f>ROW()</f>
        <v>2321</v>
      </c>
      <c r="L2321">
        <f t="shared" si="36"/>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f>I2321*$E2322/$E2321*(1-(I$1+I$5+IF(AND(WEEKDAY(A2322)&lt;&gt;1,WEEKDAY(A2322)&lt;&gt;7),IF(A2322&lt;J$2,J$1,J$3),0)))^($A2322-$A2321)</f>
        <v>1017.980999758952</v>
      </c>
      <c r="J2322">
        <f>VLOOKUP(A2322,'VIXY-IV'!A$1:E$2000,4,0)</f>
        <v>1032.3699999999999</v>
      </c>
      <c r="K2322">
        <f>ROW()</f>
        <v>2322</v>
      </c>
      <c r="L2322">
        <f t="shared" si="36"/>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f>I2322*$E2323/$E2322*(1-(I$1+I$5+IF(AND(WEEKDAY(A2323)&lt;&gt;1,WEEKDAY(A2323)&lt;&gt;7),IF(A2323&lt;J$2,J$1,J$3),0)))^($A2323-$A2322)</f>
        <v>1005.5507569838907</v>
      </c>
      <c r="J2323">
        <f>VLOOKUP(A2323,'VIXY-IV'!A$1:E$2000,4,0)</f>
        <v>1019.776</v>
      </c>
      <c r="K2323">
        <f>ROW()</f>
        <v>2323</v>
      </c>
      <c r="L2323">
        <f t="shared" si="36"/>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f>I2323*$E2324/$E2323*(1-(I$1+I$5+IF(AND(WEEKDAY(A2324)&lt;&gt;1,WEEKDAY(A2324)&lt;&gt;7),IF(A2324&lt;J$2,J$1,J$3),0)))^($A2324-$A2323)</f>
        <v>1068.63150935014</v>
      </c>
      <c r="J2324">
        <f>VLOOKUP(A2324,'VIXY-IV'!A$1:E$2000,4,0)</f>
        <v>1083.6220000000001</v>
      </c>
      <c r="K2324">
        <f>ROW()</f>
        <v>2324</v>
      </c>
      <c r="L2324">
        <f t="shared" si="36"/>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f>I2324*$E2325/$E2324*(1-(I$1+I$5+IF(AND(WEEKDAY(A2325)&lt;&gt;1,WEEKDAY(A2325)&lt;&gt;7),IF(A2325&lt;J$2,J$1,J$3),0)))^($A2325-$A2324)</f>
        <v>1133.3499658707228</v>
      </c>
      <c r="J2325">
        <f>VLOOKUP(A2325,'VIXY-IV'!A$1:E$2000,4,0)</f>
        <v>1149.144</v>
      </c>
      <c r="K2325">
        <f>ROW()</f>
        <v>2325</v>
      </c>
      <c r="L2325">
        <f t="shared" si="36"/>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I2325*$E2326/$E2325*(1-(I$1+I$5+IF(AND(WEEKDAY(A2326)&lt;&gt;1,WEEKDAY(A2326)&lt;&gt;7),IF(A2326&lt;J$2,J$1,J$3),0)))^($A2326-$A2325)</f>
        <v>1073.4650940363708</v>
      </c>
      <c r="J2326">
        <f>VLOOKUP(A2326,'VIXY-IV'!A$1:E$2000,4,0)</f>
        <v>1088.3900000000001</v>
      </c>
      <c r="K2326">
        <f>ROW()</f>
        <v>2326</v>
      </c>
      <c r="L2326">
        <f t="shared" si="36"/>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I2326*$E2327/$E2326*(1-(I$1+I$5+IF(AND(WEEKDAY(A2327)&lt;&gt;1,WEEKDAY(A2327)&lt;&gt;7),IF(A2327&lt;J$2,J$1,J$3),0)))^($A2327-$A2326)</f>
        <v>1111.5628068770834</v>
      </c>
      <c r="J2327">
        <f>VLOOKUP(A2327,'VIXY-IV'!A$1:E$2000,4,0)</f>
        <v>1126.874</v>
      </c>
      <c r="K2327">
        <f>ROW()</f>
        <v>2327</v>
      </c>
      <c r="L2327">
        <f t="shared" si="36"/>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f>I2327*$E2328/$E2327*(1-(I$1+I$5+IF(AND(WEEKDAY(A2328)&lt;&gt;1,WEEKDAY(A2328)&lt;&gt;7),IF(A2328&lt;J$2,J$1,J$3),0)))^($A2328-$A2327)</f>
        <v>1080.3263217148844</v>
      </c>
      <c r="J2328">
        <f>VLOOKUP(A2328,'VIXY-IV'!A$1:E$2000,4,0)</f>
        <v>1095.3340000000001</v>
      </c>
      <c r="K2328">
        <f>ROW()</f>
        <v>2328</v>
      </c>
      <c r="L2328">
        <f t="shared" si="36"/>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f>I2328*$E2329/$E2328*(1-(I$1+I$5+IF(AND(WEEKDAY(A2329)&lt;&gt;1,WEEKDAY(A2329)&lt;&gt;7),IF(A2329&lt;J$2,J$1,J$3),0)))^($A2329-$A2328)</f>
        <v>1071.168696980337</v>
      </c>
      <c r="J2329">
        <f>VLOOKUP(A2329,'VIXY-IV'!A$1:E$2000,4,0)</f>
        <v>1085.9839999999999</v>
      </c>
      <c r="K2329">
        <f>ROW()</f>
        <v>2329</v>
      </c>
      <c r="L2329">
        <f t="shared" si="36"/>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f>I2329*$E2330/$E2329*(1-(I$1+I$5+IF(AND(WEEKDAY(A2330)&lt;&gt;1,WEEKDAY(A2330)&lt;&gt;7),IF(A2330&lt;J$2,J$1,J$3),0)))^($A2330-$A2329)</f>
        <v>1065.0690474202131</v>
      </c>
      <c r="J2330">
        <f>VLOOKUP(A2330,'VIXY-IV'!A$1:E$2000,4,0)</f>
        <v>1079.71</v>
      </c>
      <c r="K2330">
        <f>ROW()</f>
        <v>2330</v>
      </c>
      <c r="L2330">
        <f t="shared" si="36"/>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f>I2330*$E2331/$E2330*(1-(I$1+I$5+IF(AND(WEEKDAY(A2331)&lt;&gt;1,WEEKDAY(A2331)&lt;&gt;7),IF(A2331&lt;J$2,J$1,J$3),0)))^($A2331-$A2330)</f>
        <v>1188.9853300243255</v>
      </c>
      <c r="J2331">
        <f>VLOOKUP(A2331,'VIXY-IV'!A$1:E$2000,4,0)</f>
        <v>1205.828</v>
      </c>
      <c r="K2331">
        <f>ROW()</f>
        <v>2331</v>
      </c>
      <c r="L2331">
        <f t="shared" si="36"/>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I2331*$E2332/$E2331*(1-(I$1+I$5+IF(AND(WEEKDAY(A2332)&lt;&gt;1,WEEKDAY(A2332)&lt;&gt;7),IF(A2332&lt;J$2,J$1,J$3),0)))^($A2332-$A2331)</f>
        <v>1153.4038471142571</v>
      </c>
      <c r="J2332">
        <f>VLOOKUP(A2332,'VIXY-IV'!A$1:E$2000,4,0)</f>
        <v>1169.6379999999999</v>
      </c>
      <c r="K2332">
        <f>ROW()</f>
        <v>2332</v>
      </c>
      <c r="L2332">
        <f t="shared" si="36"/>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f>I2332*$E2333/$E2332*(1-(I$1+I$5+IF(AND(WEEKDAY(A2333)&lt;&gt;1,WEEKDAY(A2333)&lt;&gt;7),IF(A2333&lt;J$2,J$1,J$3),0)))^($A2333-$A2332)</f>
        <v>1220.4894325120335</v>
      </c>
      <c r="J2333">
        <f>VLOOKUP(A2333,'VIXY-IV'!A$1:E$2000,4,0)</f>
        <v>1237.68</v>
      </c>
      <c r="K2333">
        <f>ROW()</f>
        <v>2333</v>
      </c>
      <c r="L2333">
        <f t="shared" si="36"/>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f>I2333*$E2334/$E2333*(1-(I$1+I$5+IF(AND(WEEKDAY(A2334)&lt;&gt;1,WEEKDAY(A2334)&lt;&gt;7),IF(A2334&lt;J$2,J$1,J$3),0)))^($A2334-$A2333)</f>
        <v>1182.5795832143081</v>
      </c>
      <c r="J2334">
        <f>VLOOKUP(A2334,'VIXY-IV'!A$1:E$2000,4,0)</f>
        <v>1199.0119999999999</v>
      </c>
      <c r="K2334">
        <f>ROW()</f>
        <v>2334</v>
      </c>
      <c r="L2334">
        <f t="shared" si="36"/>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f>I2334*$E2335/$E2334*(1-(I$1+I$5+IF(AND(WEEKDAY(A2335)&lt;&gt;1,WEEKDAY(A2335)&lt;&gt;7),IF(A2335&lt;J$2,J$1,J$3),0)))^($A2335-$A2334)</f>
        <v>1150.2847440160099</v>
      </c>
      <c r="J2335">
        <f>VLOOKUP(A2335,'VIXY-IV'!A$1:E$2000,4,0)</f>
        <v>1166.1880000000001</v>
      </c>
      <c r="K2335">
        <f>ROW()</f>
        <v>2335</v>
      </c>
      <c r="L2335">
        <f t="shared" si="36"/>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f>I2335*$E2336/$E2335*(1-(I$1+I$5+IF(AND(WEEKDAY(A2336)&lt;&gt;1,WEEKDAY(A2336)&lt;&gt;7),IF(A2336&lt;J$2,J$1,J$3),0)))^($A2336-$A2335)</f>
        <v>1112.9835345947533</v>
      </c>
      <c r="J2336">
        <f>VLOOKUP(A2336,'VIXY-IV'!A$1:E$2000,4,0)</f>
        <v>1128.2159999999999</v>
      </c>
      <c r="K2336">
        <f>ROW()</f>
        <v>2336</v>
      </c>
      <c r="L2336">
        <f t="shared" si="36"/>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f>I2336*$E2337/$E2336*(1-(I$1+I$5+IF(AND(WEEKDAY(A2337)&lt;&gt;1,WEEKDAY(A2337)&lt;&gt;7),IF(A2337&lt;J$2,J$1,J$3),0)))^($A2337-$A2336)</f>
        <v>1103.9312110264088</v>
      </c>
      <c r="J2337">
        <f>VLOOKUP(A2337,'VIXY-IV'!A$1:E$2000,4,0)</f>
        <v>1119.0820000000001</v>
      </c>
      <c r="K2337">
        <f>ROW()</f>
        <v>2337</v>
      </c>
      <c r="L2337">
        <f t="shared" si="36"/>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I2337*$E2338/$E2337*(1-(I$1+I$5+IF(AND(WEEKDAY(A2338)&lt;&gt;1,WEEKDAY(A2338)&lt;&gt;7),IF(A2338&lt;J$2,J$1,J$3),0)))^($A2338-$A2337)</f>
        <v>1078.5847187278316</v>
      </c>
      <c r="J2338">
        <f>VLOOKUP(A2338,'VIXY-IV'!A$1:E$2000,4,0)</f>
        <v>1093.19</v>
      </c>
      <c r="K2338">
        <f>ROW()</f>
        <v>2338</v>
      </c>
      <c r="L2338">
        <f t="shared" si="36"/>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f>I2338*$E2339/$E2338*(1-(I$1+I$5+IF(AND(WEEKDAY(A2339)&lt;&gt;1,WEEKDAY(A2339)&lt;&gt;7),IF(A2339&lt;J$2,J$1,J$3),0)))^($A2339-$A2338)</f>
        <v>1076.976614036194</v>
      </c>
      <c r="J2339">
        <f>VLOOKUP(A2339,'VIXY-IV'!A$1:E$2000,4,0)</f>
        <v>1091.6400000000001</v>
      </c>
      <c r="K2339">
        <f>ROW()</f>
        <v>2339</v>
      </c>
      <c r="L2339">
        <f t="shared" si="36"/>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I2339*$E2340/$E2339*(1-(I$1+I$5+IF(AND(WEEKDAY(A2340)&lt;&gt;1,WEEKDAY(A2340)&lt;&gt;7),IF(A2340&lt;J$2,J$1,J$3),0)))^($A2340-$A2339)</f>
        <v>1063.9092221253038</v>
      </c>
      <c r="J2340">
        <f>VLOOKUP(A2340,'VIXY-IV'!A$1:E$2000,4,0)</f>
        <v>1078.298</v>
      </c>
      <c r="K2340">
        <f>ROW()</f>
        <v>2340</v>
      </c>
      <c r="L2340">
        <f t="shared" si="36"/>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f>I2340*$E2341/$E2340*(1-(I$1+I$5+IF(AND(WEEKDAY(A2341)&lt;&gt;1,WEEKDAY(A2341)&lt;&gt;7),IF(A2341&lt;J$2,J$1,J$3),0)))^($A2341-$A2340)</f>
        <v>1000.3042033737053</v>
      </c>
      <c r="J2341">
        <f>VLOOKUP(A2341,'VIXY-IV'!A$1:E$2000,4,0)</f>
        <v>1013.272</v>
      </c>
      <c r="K2341">
        <f>ROW()</f>
        <v>2341</v>
      </c>
      <c r="L2341">
        <f t="shared" si="36"/>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f>I2341*$E2342/$E2341*(1-(I$1+I$5+IF(AND(WEEKDAY(A2342)&lt;&gt;1,WEEKDAY(A2342)&lt;&gt;7),IF(A2342&lt;J$2,J$1,J$3),0)))^($A2342-$A2341)</f>
        <v>960.96464822930443</v>
      </c>
      <c r="J2342">
        <f>VLOOKUP(A2342,'VIXY-IV'!A$1:E$2000,4,0)</f>
        <v>973.05799999999999</v>
      </c>
      <c r="K2342">
        <f>ROW()</f>
        <v>2342</v>
      </c>
      <c r="L2342">
        <f t="shared" si="36"/>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f>I2342*$E2343/$E2342*(1-(I$1+I$5+IF(AND(WEEKDAY(A2343)&lt;&gt;1,WEEKDAY(A2343)&lt;&gt;7),IF(A2343&lt;J$2,J$1,J$3),0)))^($A2343-$A2342)</f>
        <v>952.25331834799579</v>
      </c>
      <c r="J2343">
        <f>VLOOKUP(A2343,'VIXY-IV'!A$1:E$2000,4,0)</f>
        <v>964.32600000000002</v>
      </c>
      <c r="K2343">
        <f>ROW()</f>
        <v>2343</v>
      </c>
      <c r="L2343">
        <f t="shared" si="36"/>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f>I2343*$E2344/$E2343*(1-(I$1+I$5+IF(AND(WEEKDAY(A2344)&lt;&gt;1,WEEKDAY(A2344)&lt;&gt;7),IF(A2344&lt;J$2,J$1,J$3),0)))^($A2344-$A2343)</f>
        <v>935.41147832787601</v>
      </c>
      <c r="J2344">
        <f>VLOOKUP(A2344,'VIXY-IV'!A$1:E$2000,4,0)</f>
        <v>947.29</v>
      </c>
      <c r="K2344">
        <f>ROW()</f>
        <v>2344</v>
      </c>
      <c r="L2344">
        <f t="shared" si="36"/>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f>I2344*$E2345/$E2344*(1-(I$1+I$5+IF(AND(WEEKDAY(A2345)&lt;&gt;1,WEEKDAY(A2345)&lt;&gt;7),IF(A2345&lt;J$2,J$1,J$3),0)))^($A2345-$A2344)</f>
        <v>917.27014258149518</v>
      </c>
      <c r="J2345">
        <f>VLOOKUP(A2345,'VIXY-IV'!A$1:E$2000,4,0)</f>
        <v>928.89400000000001</v>
      </c>
      <c r="K2345">
        <f>ROW()</f>
        <v>2345</v>
      </c>
      <c r="L2345">
        <f t="shared" si="36"/>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f>I2345*$E2346/$E2345*(1-(I$1+I$5+IF(AND(WEEKDAY(A2346)&lt;&gt;1,WEEKDAY(A2346)&lt;&gt;7),IF(A2346&lt;J$2,J$1,J$3),0)))^($A2346-$A2345)</f>
        <v>925.94970805701155</v>
      </c>
      <c r="J2346">
        <f>VLOOKUP(A2346,'VIXY-IV'!A$1:E$2000,4,0)</f>
        <v>937.678</v>
      </c>
      <c r="K2346">
        <f>ROW()</f>
        <v>2346</v>
      </c>
      <c r="L2346">
        <f t="shared" si="36"/>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f>I2346*$E2347/$E2346*(1-(I$1+I$5+IF(AND(WEEKDAY(A2347)&lt;&gt;1,WEEKDAY(A2347)&lt;&gt;7),IF(A2347&lt;J$2,J$1,J$3),0)))^($A2347-$A2346)</f>
        <v>898.97745906418095</v>
      </c>
      <c r="J2347">
        <f>VLOOKUP(A2347,'VIXY-IV'!A$1:E$2000,4,0)</f>
        <v>910.34199999999998</v>
      </c>
      <c r="K2347">
        <f>ROW()</f>
        <v>2347</v>
      </c>
      <c r="L2347">
        <f t="shared" si="36"/>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f>I2347*$E2348/$E2347*(1-(I$1+I$5+IF(AND(WEEKDAY(A2348)&lt;&gt;1,WEEKDAY(A2348)&lt;&gt;7),IF(A2348&lt;J$2,J$1,J$3),0)))^($A2348-$A2347)</f>
        <v>924.02507876194488</v>
      </c>
      <c r="J2348">
        <f>VLOOKUP(A2348,'VIXY-IV'!A$1:E$2000,4,0)</f>
        <v>935.75</v>
      </c>
      <c r="K2348">
        <f>ROW()</f>
        <v>2348</v>
      </c>
      <c r="L2348">
        <f t="shared" si="36"/>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f>I2348*$E2349/$E2348*(1-(I$1+I$5+IF(AND(WEEKDAY(A2349)&lt;&gt;1,WEEKDAY(A2349)&lt;&gt;7),IF(A2349&lt;J$2,J$1,J$3),0)))^($A2349-$A2348)</f>
        <v>889.77803532811879</v>
      </c>
      <c r="J2349">
        <f>VLOOKUP(A2349,'VIXY-IV'!A$1:E$2000,4,0)</f>
        <v>901.04</v>
      </c>
      <c r="K2349">
        <f>ROW()</f>
        <v>2349</v>
      </c>
      <c r="L2349">
        <f t="shared" si="36"/>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f>I2349*$E2350/$E2349*(1-(I$1+I$5+IF(AND(WEEKDAY(A2350)&lt;&gt;1,WEEKDAY(A2350)&lt;&gt;7),IF(A2350&lt;J$2,J$1,J$3),0)))^($A2350-$A2349)</f>
        <v>881.45645939965527</v>
      </c>
      <c r="J2350">
        <f>VLOOKUP(A2350,'VIXY-IV'!A$1:E$2000,4,0)</f>
        <v>892.56200000000001</v>
      </c>
      <c r="K2350">
        <f>ROW()</f>
        <v>2350</v>
      </c>
      <c r="L2350">
        <f t="shared" si="36"/>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f>I2350*$E2351/$E2350*(1-(I$1+I$5+IF(AND(WEEKDAY(A2351)&lt;&gt;1,WEEKDAY(A2351)&lt;&gt;7),IF(A2351&lt;J$2,J$1,J$3),0)))^($A2351-$A2350)</f>
        <v>850.96927983597539</v>
      </c>
      <c r="J2351">
        <f>VLOOKUP(A2351,'VIXY-IV'!A$1:E$2000,4,0)</f>
        <v>861.52</v>
      </c>
      <c r="K2351">
        <f>ROW()</f>
        <v>2351</v>
      </c>
      <c r="L2351">
        <f t="shared" si="36"/>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f>I2351*$E2352/$E2351*(1-(I$1+I$5+IF(AND(WEEKDAY(A2352)&lt;&gt;1,WEEKDAY(A2352)&lt;&gt;7),IF(A2352&lt;J$2,J$1,J$3),0)))^($A2352-$A2351)</f>
        <v>838.94226240490684</v>
      </c>
      <c r="J2352">
        <f>VLOOKUP(A2352,'VIXY-IV'!A$1:E$2000,4,0)</f>
        <v>849.32399999999996</v>
      </c>
      <c r="K2352">
        <f>ROW()</f>
        <v>2352</v>
      </c>
      <c r="L2352">
        <f t="shared" si="36"/>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f>I2352*$E2353/$E2352*(1-(I$1+I$5+IF(AND(WEEKDAY(A2353)&lt;&gt;1,WEEKDAY(A2353)&lt;&gt;7),IF(A2353&lt;J$2,J$1,J$3),0)))^($A2353-$A2352)</f>
        <v>836.1110162746246</v>
      </c>
      <c r="J2353">
        <f>VLOOKUP(A2353,'VIXY-IV'!A$1:E$2000,4,0)</f>
        <v>846.42399999999998</v>
      </c>
      <c r="K2353">
        <f>ROW()</f>
        <v>2353</v>
      </c>
      <c r="L2353">
        <f t="shared" si="36"/>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f>I2353*$E2354/$E2353*(1-(I$1+I$5+IF(AND(WEEKDAY(A2354)&lt;&gt;1,WEEKDAY(A2354)&lt;&gt;7),IF(A2354&lt;J$2,J$1,J$3),0)))^($A2354-$A2353)</f>
        <v>843.35763531864109</v>
      </c>
      <c r="J2354">
        <f>VLOOKUP(A2354,'VIXY-IV'!A$1:E$2000,4,0)</f>
        <v>853.81799999999998</v>
      </c>
      <c r="K2354">
        <f>ROW()</f>
        <v>2354</v>
      </c>
      <c r="L2354">
        <f t="shared" si="36"/>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f>I2354*$E2355/$E2354*(1-(I$1+I$5+IF(AND(WEEKDAY(A2355)&lt;&gt;1,WEEKDAY(A2355)&lt;&gt;7),IF(A2355&lt;J$2,J$1,J$3),0)))^($A2355-$A2354)</f>
        <v>826.61821317157114</v>
      </c>
      <c r="J2355">
        <f>VLOOKUP(A2355,'VIXY-IV'!A$1:E$2000,4,0)</f>
        <v>836.81</v>
      </c>
      <c r="K2355">
        <f>ROW()</f>
        <v>2355</v>
      </c>
      <c r="L2355">
        <f t="shared" si="36"/>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f>I2355*$E2356/$E2355*(1-(I$1+I$5+IF(AND(WEEKDAY(A2356)&lt;&gt;1,WEEKDAY(A2356)&lt;&gt;7),IF(A2356&lt;J$2,J$1,J$3),0)))^($A2356-$A2355)</f>
        <v>823.81632273254672</v>
      </c>
      <c r="J2356">
        <f>VLOOKUP(A2356,'VIXY-IV'!A$1:E$2000,4,0)</f>
        <v>833.93600000000004</v>
      </c>
      <c r="K2356">
        <f>ROW()</f>
        <v>2356</v>
      </c>
      <c r="L2356">
        <f t="shared" si="36"/>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f>I2356*$E2357/$E2356*(1-(I$1+I$5+IF(AND(WEEKDAY(A2357)&lt;&gt;1,WEEKDAY(A2357)&lt;&gt;7),IF(A2357&lt;J$2,J$1,J$3),0)))^($A2357-$A2356)</f>
        <v>833.033555608847</v>
      </c>
      <c r="J2357">
        <f>VLOOKUP(A2357,'VIXY-IV'!A$1:E$2000,4,0)</f>
        <v>843.22400000000005</v>
      </c>
      <c r="K2357">
        <f>ROW()</f>
        <v>2357</v>
      </c>
      <c r="L2357">
        <f t="shared" si="36"/>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f>I2357*$E2358/$E2357*(1-(I$1+I$5+IF(AND(WEEKDAY(A2358)&lt;&gt;1,WEEKDAY(A2358)&lt;&gt;7),IF(A2358&lt;J$2,J$1,J$3),0)))^($A2358-$A2357)</f>
        <v>815.71022023031662</v>
      </c>
      <c r="J2358">
        <f>VLOOKUP(A2358,'VIXY-IV'!A$1:E$2000,4,0)</f>
        <v>825.62400000000002</v>
      </c>
      <c r="K2358">
        <f>ROW()</f>
        <v>2358</v>
      </c>
      <c r="L2358">
        <f t="shared" si="36"/>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f>I2358*$E2359/$E2358*(1-(I$1+I$5+IF(AND(WEEKDAY(A2359)&lt;&gt;1,WEEKDAY(A2359)&lt;&gt;7),IF(A2359&lt;J$2,J$1,J$3),0)))^($A2359-$A2358)</f>
        <v>795.92647195003667</v>
      </c>
      <c r="J2359">
        <f>VLOOKUP(A2359,'VIXY-IV'!A$1:E$2000,4,0)</f>
        <v>805.60799999999995</v>
      </c>
      <c r="K2359">
        <f>ROW()</f>
        <v>2359</v>
      </c>
      <c r="L2359">
        <f t="shared" si="36"/>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f>I2359*$E2360/$E2359*(1-(I$1+I$5+IF(AND(WEEKDAY(A2360)&lt;&gt;1,WEEKDAY(A2360)&lt;&gt;7),IF(A2360&lt;J$2,J$1,J$3),0)))^($A2360-$A2359)</f>
        <v>778.30040746128395</v>
      </c>
      <c r="J2360">
        <f>VLOOKUP(A2360,'VIXY-IV'!A$1:E$2000,4,0)</f>
        <v>787.81399999999996</v>
      </c>
      <c r="K2360">
        <f>ROW()</f>
        <v>2360</v>
      </c>
      <c r="L2360">
        <f t="shared" si="36"/>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f>I2360*$E2361/$E2360*(1-(I$1+I$5+IF(AND(WEEKDAY(A2361)&lt;&gt;1,WEEKDAY(A2361)&lt;&gt;7),IF(A2361&lt;J$2,J$1,J$3),0)))^($A2361-$A2360)</f>
        <v>755.08574940639539</v>
      </c>
      <c r="J2361">
        <f>VLOOKUP(A2361,'VIXY-IV'!A$1:E$2000,4,0)</f>
        <v>764.29600000000005</v>
      </c>
      <c r="K2361">
        <f>ROW()</f>
        <v>2361</v>
      </c>
      <c r="L2361">
        <f t="shared" si="36"/>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f>I2361*$E2362/$E2361*(1-(I$1+I$5+IF(AND(WEEKDAY(A2362)&lt;&gt;1,WEEKDAY(A2362)&lt;&gt;7),IF(A2362&lt;J$2,J$1,J$3),0)))^($A2362-$A2361)</f>
        <v>746.78065260261064</v>
      </c>
      <c r="J2362">
        <f>VLOOKUP(A2362,'VIXY-IV'!A$1:E$2000,4,0)</f>
        <v>755.87800000000004</v>
      </c>
      <c r="K2362">
        <f>ROW()</f>
        <v>2362</v>
      </c>
      <c r="L2362">
        <f t="shared" si="36"/>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f>I2362*$E2363/$E2362*(1-(I$1+I$5+IF(AND(WEEKDAY(A2363)&lt;&gt;1,WEEKDAY(A2363)&lt;&gt;7),IF(A2363&lt;J$2,J$1,J$3),0)))^($A2363-$A2362)</f>
        <v>767.1657878790387</v>
      </c>
      <c r="J2363">
        <f>VLOOKUP(A2363,'VIXY-IV'!A$1:E$2000,4,0)</f>
        <v>776.50400000000002</v>
      </c>
      <c r="K2363">
        <f>ROW()</f>
        <v>2363</v>
      </c>
      <c r="L2363">
        <f t="shared" si="36"/>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f>I2363*$E2364/$E2363*(1-(I$1+I$5+IF(AND(WEEKDAY(A2364)&lt;&gt;1,WEEKDAY(A2364)&lt;&gt;7),IF(A2364&lt;J$2,J$1,J$3),0)))^($A2364-$A2363)</f>
        <v>776.82062774817666</v>
      </c>
      <c r="J2364">
        <f>VLOOKUP(A2364,'VIXY-IV'!A$1:E$2000,4,0)</f>
        <v>786.226</v>
      </c>
      <c r="K2364">
        <f>ROW()</f>
        <v>2364</v>
      </c>
      <c r="L2364">
        <f t="shared" si="36"/>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f>I2364*$E2365/$E2364*(1-(I$1+I$5+IF(AND(WEEKDAY(A2365)&lt;&gt;1,WEEKDAY(A2365)&lt;&gt;7),IF(A2365&lt;J$2,J$1,J$3),0)))^($A2365-$A2364)</f>
        <v>764.16633936362803</v>
      </c>
      <c r="J2365">
        <f>VLOOKUP(A2365,'VIXY-IV'!A$1:E$2000,4,0)</f>
        <v>773.39</v>
      </c>
      <c r="K2365">
        <f>ROW()</f>
        <v>2365</v>
      </c>
      <c r="L2365">
        <f t="shared" si="36"/>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f>I2365*$E2366/$E2365*(1-(I$1+I$5+IF(AND(WEEKDAY(A2366)&lt;&gt;1,WEEKDAY(A2366)&lt;&gt;7),IF(A2366&lt;J$2,J$1,J$3),0)))^($A2366-$A2365)</f>
        <v>781.94470506873643</v>
      </c>
      <c r="J2366">
        <f>VLOOKUP(A2366,'VIXY-IV'!A$1:E$2000,4,0)</f>
        <v>791.38199999999995</v>
      </c>
      <c r="K2366">
        <f>ROW()</f>
        <v>2366</v>
      </c>
      <c r="L2366">
        <f t="shared" si="36"/>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f>I2366*$E2367/$E2366*(1-(I$1+I$5+IF(AND(WEEKDAY(A2367)&lt;&gt;1,WEEKDAY(A2367)&lt;&gt;7),IF(A2367&lt;J$2,J$1,J$3),0)))^($A2367-$A2366)</f>
        <v>771.26462471440243</v>
      </c>
      <c r="J2367">
        <f>VLOOKUP(A2367,'VIXY-IV'!A$1:E$2000,4,0)</f>
        <v>780.60599999999999</v>
      </c>
      <c r="K2367">
        <f>ROW()</f>
        <v>2367</v>
      </c>
      <c r="L2367">
        <f t="shared" si="36"/>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f>I2367*$E2368/$E2367*(1-(I$1+I$5+IF(AND(WEEKDAY(A2368)&lt;&gt;1,WEEKDAY(A2368)&lt;&gt;7),IF(A2368&lt;J$2,J$1,J$3),0)))^($A2368-$A2367)</f>
        <v>764.06218015584011</v>
      </c>
      <c r="J2368">
        <f>VLOOKUP(A2368,'VIXY-IV'!A$1:E$2000,4,0)</f>
        <v>773.30600000000004</v>
      </c>
      <c r="K2368">
        <f>ROW()</f>
        <v>2368</v>
      </c>
      <c r="L2368">
        <f t="shared" si="36"/>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f>I2368*$E2369/$E2368*(1-(I$1+I$5+IF(AND(WEEKDAY(A2369)&lt;&gt;1,WEEKDAY(A2369)&lt;&gt;7),IF(A2369&lt;J$2,J$1,J$3),0)))^($A2369-$A2368)</f>
        <v>777.17584191408389</v>
      </c>
      <c r="J2369">
        <f>VLOOKUP(A2369,'VIXY-IV'!A$1:E$2000,4,0)</f>
        <v>786.60799999999995</v>
      </c>
      <c r="K2369">
        <f>ROW()</f>
        <v>2369</v>
      </c>
      <c r="L2369">
        <f t="shared" si="36"/>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f>I2369*$E2370/$E2369*(1-(I$1+I$5+IF(AND(WEEKDAY(A2370)&lt;&gt;1,WEEKDAY(A2370)&lt;&gt;7),IF(A2370&lt;J$2,J$1,J$3),0)))^($A2370-$A2369)</f>
        <v>811.04074074529422</v>
      </c>
      <c r="J2370">
        <f>VLOOKUP(A2370,'VIXY-IV'!A$1:E$2000,4,0)</f>
        <v>820.86800000000005</v>
      </c>
      <c r="K2370">
        <f>ROW()</f>
        <v>2370</v>
      </c>
      <c r="L2370">
        <f t="shared" si="36"/>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f>I2370*$E2371/$E2370*(1-(I$1+I$5+IF(AND(WEEKDAY(A2371)&lt;&gt;1,WEEKDAY(A2371)&lt;&gt;7),IF(A2371&lt;J$2,J$1,J$3),0)))^($A2371-$A2370)</f>
        <v>805.38981499994668</v>
      </c>
      <c r="J2371">
        <f>VLOOKUP(A2371,'VIXY-IV'!A$1:E$2000,4,0)</f>
        <v>815.09799999999996</v>
      </c>
      <c r="K2371">
        <f>ROW()</f>
        <v>2371</v>
      </c>
      <c r="L2371">
        <f t="shared" si="36"/>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f>I2371*$E2372/$E2371*(1-(I$1+I$5+IF(AND(WEEKDAY(A2372)&lt;&gt;1,WEEKDAY(A2372)&lt;&gt;7),IF(A2372&lt;J$2,J$1,J$3),0)))^($A2372-$A2371)</f>
        <v>824.53524911634941</v>
      </c>
      <c r="J2372">
        <f>VLOOKUP(A2372,'VIXY-IV'!A$1:E$2000,4,0)</f>
        <v>834.39</v>
      </c>
      <c r="K2372">
        <f>ROW()</f>
        <v>2372</v>
      </c>
      <c r="L2372">
        <f t="shared" si="36"/>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f>I2372*$E2373/$E2372*(1-(I$1+I$5+IF(AND(WEEKDAY(A2373)&lt;&gt;1,WEEKDAY(A2373)&lt;&gt;7),IF(A2373&lt;J$2,J$1,J$3),0)))^($A2373-$A2372)</f>
        <v>809.48717903618012</v>
      </c>
      <c r="J2373">
        <f>VLOOKUP(A2373,'VIXY-IV'!A$1:E$2000,4,0)</f>
        <v>819.15200000000004</v>
      </c>
      <c r="K2373">
        <f>ROW()</f>
        <v>2373</v>
      </c>
      <c r="L2373">
        <f t="shared" si="36"/>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f>I2373*$E2374/$E2373*(1-(I$1+I$5+IF(AND(WEEKDAY(A2374)&lt;&gt;1,WEEKDAY(A2374)&lt;&gt;7),IF(A2374&lt;J$2,J$1,J$3),0)))^($A2374-$A2373)</f>
        <v>832.74119516579867</v>
      </c>
      <c r="J2374">
        <f>VLOOKUP(A2374,'VIXY-IV'!A$1:E$2000,4,0)</f>
        <v>842.60599999999999</v>
      </c>
      <c r="K2374">
        <f>ROW()</f>
        <v>2374</v>
      </c>
      <c r="L2374">
        <f t="shared" si="36"/>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f>I2374*$E2375/$E2374*(1-(I$1+I$5+IF(AND(WEEKDAY(A2375)&lt;&gt;1,WEEKDAY(A2375)&lt;&gt;7),IF(A2375&lt;J$2,J$1,J$3),0)))^($A2375-$A2374)</f>
        <v>799.46326446942203</v>
      </c>
      <c r="J2375">
        <f>VLOOKUP(A2375,'VIXY-IV'!A$1:E$2000,4,0)</f>
        <v>808.89200000000005</v>
      </c>
      <c r="K2375">
        <f>ROW()</f>
        <v>2375</v>
      </c>
      <c r="L2375">
        <f t="shared" ref="L2375:L2438" si="37">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f>I2375*$E2376/$E2375*(1-(I$1+I$5+IF(AND(WEEKDAY(A2376)&lt;&gt;1,WEEKDAY(A2376)&lt;&gt;7),IF(A2376&lt;J$2,J$1,J$3),0)))^($A2376-$A2375)</f>
        <v>787.12986772495162</v>
      </c>
      <c r="J2376">
        <f>VLOOKUP(A2376,'VIXY-IV'!A$1:E$2000,4,0)</f>
        <v>796.35</v>
      </c>
      <c r="K2376">
        <f>ROW()</f>
        <v>2376</v>
      </c>
      <c r="L2376">
        <f t="shared" si="37"/>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f>I2376*$E2377/$E2376*(1-(I$1+I$5+IF(AND(WEEKDAY(A2377)&lt;&gt;1,WEEKDAY(A2377)&lt;&gt;7),IF(A2377&lt;J$2,J$1,J$3),0)))^($A2377-$A2376)</f>
        <v>818.73750449027386</v>
      </c>
      <c r="J2377">
        <f>VLOOKUP(A2377,'VIXY-IV'!A$1:E$2000,4,0)</f>
        <v>828.33600000000001</v>
      </c>
      <c r="K2377">
        <f>ROW()</f>
        <v>2377</v>
      </c>
      <c r="L2377">
        <f t="shared" si="37"/>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f>I2377*$E2378/$E2377*(1-(I$1+I$5+IF(AND(WEEKDAY(A2378)&lt;&gt;1,WEEKDAY(A2378)&lt;&gt;7),IF(A2378&lt;J$2,J$1,J$3),0)))^($A2378-$A2377)</f>
        <v>886.05707042077779</v>
      </c>
      <c r="J2378">
        <f>VLOOKUP(A2378,'VIXY-IV'!A$1:E$2000,4,0)</f>
        <v>896.476</v>
      </c>
      <c r="K2378">
        <f>ROW()</f>
        <v>2378</v>
      </c>
      <c r="L2378">
        <f t="shared" si="37"/>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f>I2378*$E2379/$E2378*(1-(I$1+I$5+IF(AND(WEEKDAY(A2379)&lt;&gt;1,WEEKDAY(A2379)&lt;&gt;7),IF(A2379&lt;J$2,J$1,J$3),0)))^($A2379-$A2378)</f>
        <v>892.33529951207902</v>
      </c>
      <c r="J2379">
        <f>VLOOKUP(A2379,'VIXY-IV'!A$1:E$2000,4,0)</f>
        <v>902.73400000000004</v>
      </c>
      <c r="K2379">
        <f>ROW()</f>
        <v>2379</v>
      </c>
      <c r="L2379">
        <f t="shared" si="37"/>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I2379*$E2380/$E2379*(1-(I$1+I$5+IF(AND(WEEKDAY(A2380)&lt;&gt;1,WEEKDAY(A2380)&lt;&gt;7),IF(A2380&lt;J$2,J$1,J$3),0)))^($A2380-$A2379)</f>
        <v>892.30962959250405</v>
      </c>
      <c r="J2380">
        <f>VLOOKUP(A2380,'VIXY-IV'!A$1:E$2000,4,0)</f>
        <v>902.66399999999999</v>
      </c>
      <c r="K2380">
        <f>ROW()</f>
        <v>2380</v>
      </c>
      <c r="L2380">
        <f t="shared" si="37"/>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f>I2380*$E2381/$E2380*(1-(I$1+I$5+IF(AND(WEEKDAY(A2381)&lt;&gt;1,WEEKDAY(A2381)&lt;&gt;7),IF(A2381&lt;J$2,J$1,J$3),0)))^($A2381-$A2380)</f>
        <v>900.83399990633086</v>
      </c>
      <c r="J2381">
        <f>VLOOKUP(A2381,'VIXY-IV'!A$1:E$2000,4,0)</f>
        <v>911.28800000000001</v>
      </c>
      <c r="K2381">
        <f>ROW()</f>
        <v>2381</v>
      </c>
      <c r="L2381">
        <f t="shared" si="37"/>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f>I2381*$E2382/$E2381*(1-(I$1+I$5+IF(AND(WEEKDAY(A2382)&lt;&gt;1,WEEKDAY(A2382)&lt;&gt;7),IF(A2382&lt;J$2,J$1,J$3),0)))^($A2382-$A2381)</f>
        <v>870.99250248799672</v>
      </c>
      <c r="J2382">
        <f>VLOOKUP(A2382,'VIXY-IV'!A$1:E$2000,4,0)</f>
        <v>881.01800000000003</v>
      </c>
      <c r="K2382">
        <f>ROW()</f>
        <v>2382</v>
      </c>
      <c r="L2382">
        <f t="shared" si="37"/>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f>I2382*$E2383/$E2382*(1-(I$1+I$5+IF(AND(WEEKDAY(A2383)&lt;&gt;1,WEEKDAY(A2383)&lt;&gt;7),IF(A2383&lt;J$2,J$1,J$3),0)))^($A2383-$A2382)</f>
        <v>864.58456505443257</v>
      </c>
      <c r="J2383">
        <f>VLOOKUP(A2383,'VIXY-IV'!A$1:E$2000,4,0)</f>
        <v>874.47</v>
      </c>
      <c r="K2383">
        <f>ROW()</f>
        <v>2383</v>
      </c>
      <c r="L2383">
        <f t="shared" si="37"/>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f>I2383*$E2384/$E2383*(1-(I$1+I$5+IF(AND(WEEKDAY(A2384)&lt;&gt;1,WEEKDAY(A2384)&lt;&gt;7),IF(A2384&lt;J$2,J$1,J$3),0)))^($A2384-$A2383)</f>
        <v>853.41438843611024</v>
      </c>
      <c r="J2384">
        <f>VLOOKUP(A2384,'VIXY-IV'!A$1:E$2000,4,0)</f>
        <v>863.17399999999998</v>
      </c>
      <c r="K2384">
        <f>ROW()</f>
        <v>2384</v>
      </c>
      <c r="L2384">
        <f t="shared" si="37"/>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I2384*$E2385/$E2384*(1-(I$1+I$5+IF(AND(WEEKDAY(A2385)&lt;&gt;1,WEEKDAY(A2385)&lt;&gt;7),IF(A2385&lt;J$2,J$1,J$3),0)))^($A2385-$A2384)</f>
        <v>858.41657080894322</v>
      </c>
      <c r="J2385">
        <f>VLOOKUP(A2385,'VIXY-IV'!A$1:E$2000,4,0)</f>
        <v>868.16399999999999</v>
      </c>
      <c r="K2385">
        <f>ROW()</f>
        <v>2385</v>
      </c>
      <c r="L2385">
        <f t="shared" si="37"/>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f>I2385*$E2386/$E2385*(1-(I$1+I$5+IF(AND(WEEKDAY(A2386)&lt;&gt;1,WEEKDAY(A2386)&lt;&gt;7),IF(A2386&lt;J$2,J$1,J$3),0)))^($A2386-$A2385)</f>
        <v>823.27328530662373</v>
      </c>
      <c r="J2386">
        <f>VLOOKUP(A2386,'VIXY-IV'!A$1:E$2000,4,0)</f>
        <v>832.64400000000001</v>
      </c>
      <c r="K2386">
        <f>ROW()</f>
        <v>2386</v>
      </c>
      <c r="L2386">
        <f t="shared" si="37"/>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f>I2386*$E2387/$E2386*(1-(I$1+I$5+IF(AND(WEEKDAY(A2387)&lt;&gt;1,WEEKDAY(A2387)&lt;&gt;7),IF(A2387&lt;J$2,J$1,J$3),0)))^($A2387-$A2386)</f>
        <v>797.61908748421649</v>
      </c>
      <c r="J2387">
        <f>VLOOKUP(A2387,'VIXY-IV'!A$1:E$2000,4,0)</f>
        <v>806.346</v>
      </c>
      <c r="K2387">
        <f>ROW()</f>
        <v>2387</v>
      </c>
      <c r="L2387">
        <f t="shared" si="37"/>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f>I2387*$E2388/$E2387*(1-(I$1+I$5+IF(AND(WEEKDAY(A2388)&lt;&gt;1,WEEKDAY(A2388)&lt;&gt;7),IF(A2388&lt;J$2,J$1,J$3),0)))^($A2388-$A2387)</f>
        <v>767.75026086524258</v>
      </c>
      <c r="J2388">
        <f>VLOOKUP(A2388,'VIXY-IV'!A$1:E$2000,4,0)</f>
        <v>776.20799999999997</v>
      </c>
      <c r="K2388">
        <f>ROW()</f>
        <v>2388</v>
      </c>
      <c r="L2388">
        <f t="shared" si="37"/>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f>I2388*$E2389/$E2388*(1-(I$1+I$5+IF(AND(WEEKDAY(A2389)&lt;&gt;1,WEEKDAY(A2389)&lt;&gt;7),IF(A2389&lt;J$2,J$1,J$3),0)))^($A2389-$A2388)</f>
        <v>772.28878847249939</v>
      </c>
      <c r="J2389">
        <f>VLOOKUP(A2389,'VIXY-IV'!A$1:E$2000,4,0)</f>
        <v>780.77200000000005</v>
      </c>
      <c r="K2389">
        <f>ROW()</f>
        <v>2389</v>
      </c>
      <c r="L2389">
        <f t="shared" si="37"/>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f>I2389*$E2390/$E2389*(1-(I$1+I$5+IF(AND(WEEKDAY(A2390)&lt;&gt;1,WEEKDAY(A2390)&lt;&gt;7),IF(A2390&lt;J$2,J$1,J$3),0)))^($A2390-$A2389)</f>
        <v>772.26657194570771</v>
      </c>
      <c r="J2390">
        <f>VLOOKUP(A2390,'VIXY-IV'!A$1:E$2000,4,0)</f>
        <v>780.76</v>
      </c>
      <c r="K2390">
        <f>ROW()</f>
        <v>2390</v>
      </c>
      <c r="L2390">
        <f t="shared" si="37"/>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f>I2390*$E2391/$E2390*(1-(I$1+I$5+IF(AND(WEEKDAY(A2391)&lt;&gt;1,WEEKDAY(A2391)&lt;&gt;7),IF(A2391&lt;J$2,J$1,J$3),0)))^($A2391-$A2390)</f>
        <v>760.67909728347445</v>
      </c>
      <c r="J2391">
        <f>VLOOKUP(A2391,'VIXY-IV'!A$1:E$2000,4,0)</f>
        <v>769.08199999999999</v>
      </c>
      <c r="K2391">
        <f>ROW()</f>
        <v>2391</v>
      </c>
      <c r="L2391">
        <f t="shared" si="37"/>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f>I2391*$E2392/$E2391*(1-(I$1+I$5+IF(AND(WEEKDAY(A2392)&lt;&gt;1,WEEKDAY(A2392)&lt;&gt;7),IF(A2392&lt;J$2,J$1,J$3),0)))^($A2392-$A2391)</f>
        <v>755.87902235319336</v>
      </c>
      <c r="J2392">
        <f>VLOOKUP(A2392,'VIXY-IV'!A$1:E$2000,4,0)</f>
        <v>764.17600000000004</v>
      </c>
      <c r="K2392">
        <f>ROW()</f>
        <v>2392</v>
      </c>
      <c r="L2392">
        <f t="shared" si="37"/>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f>I2392*$E2393/$E2392*(1-(I$1+I$5+IF(AND(WEEKDAY(A2393)&lt;&gt;1,WEEKDAY(A2393)&lt;&gt;7),IF(A2393&lt;J$2,J$1,J$3),0)))^($A2393-$A2392)</f>
        <v>719.16618062544615</v>
      </c>
      <c r="J2393">
        <f>VLOOKUP(A2393,'VIXY-IV'!A$1:E$2000,4,0)</f>
        <v>726.904</v>
      </c>
      <c r="K2393">
        <f>ROW()</f>
        <v>2393</v>
      </c>
      <c r="L2393">
        <f t="shared" si="37"/>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f>I2393*$E2394/$E2393*(1-(I$1+I$5+IF(AND(WEEKDAY(A2394)&lt;&gt;1,WEEKDAY(A2394)&lt;&gt;7),IF(A2394&lt;J$2,J$1,J$3),0)))^($A2394-$A2393)</f>
        <v>721.45979606029573</v>
      </c>
      <c r="J2394">
        <f>VLOOKUP(A2394,'VIXY-IV'!A$1:E$2000,4,0)</f>
        <v>729.25599999999997</v>
      </c>
      <c r="K2394">
        <f>ROW()</f>
        <v>2394</v>
      </c>
      <c r="L2394">
        <f t="shared" si="37"/>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f>I2394*$E2395/$E2394*(1-(I$1+I$5+IF(AND(WEEKDAY(A2395)&lt;&gt;1,WEEKDAY(A2395)&lt;&gt;7),IF(A2395&lt;J$2,J$1,J$3),0)))^($A2395-$A2394)</f>
        <v>733.57299510233815</v>
      </c>
      <c r="J2395">
        <f>VLOOKUP(A2395,'VIXY-IV'!A$1:E$2000,4,0)</f>
        <v>741.36199999999997</v>
      </c>
      <c r="K2395">
        <f>ROW()</f>
        <v>2395</v>
      </c>
      <c r="L2395">
        <f t="shared" si="37"/>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f>I2395*$E2396/$E2395*(1-(I$1+I$5+IF(AND(WEEKDAY(A2396)&lt;&gt;1,WEEKDAY(A2396)&lt;&gt;7),IF(A2396&lt;J$2,J$1,J$3),0)))^($A2396-$A2395)</f>
        <v>749.70795096466998</v>
      </c>
      <c r="J2396">
        <f>VLOOKUP(A2396,'VIXY-IV'!A$1:E$2000,4,0)</f>
        <v>757.80600000000004</v>
      </c>
      <c r="K2396">
        <f>ROW()</f>
        <v>2396</v>
      </c>
      <c r="L2396">
        <f t="shared" si="37"/>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f>I2396*$E2397/$E2396*(1-(I$1+I$5+IF(AND(WEEKDAY(A2397)&lt;&gt;1,WEEKDAY(A2397)&lt;&gt;7),IF(A2397&lt;J$2,J$1,J$3),0)))^($A2397-$A2396)</f>
        <v>736.67532174660698</v>
      </c>
      <c r="J2397">
        <f>VLOOKUP(A2397,'VIXY-IV'!A$1:E$2000,4,0)</f>
        <v>744.58600000000001</v>
      </c>
      <c r="K2397">
        <f>ROW()</f>
        <v>2397</v>
      </c>
      <c r="L2397">
        <f t="shared" si="37"/>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f>I2397*$E2398/$E2397*(1-(I$1+I$5+IF(AND(WEEKDAY(A2398)&lt;&gt;1,WEEKDAY(A2398)&lt;&gt;7),IF(A2398&lt;J$2,J$1,J$3),0)))^($A2398-$A2397)</f>
        <v>736.05699311020044</v>
      </c>
      <c r="J2398">
        <f>VLOOKUP(A2398,'VIXY-IV'!A$1:E$2000,4,0)</f>
        <v>743.93</v>
      </c>
      <c r="K2398">
        <f>ROW()</f>
        <v>2398</v>
      </c>
      <c r="L2398">
        <f t="shared" si="37"/>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I2398*$E2399/$E2398*(1-(I$1+I$5+IF(AND(WEEKDAY(A2399)&lt;&gt;1,WEEKDAY(A2399)&lt;&gt;7),IF(A2399&lt;J$2,J$1,J$3),0)))^($A2399-$A2398)</f>
        <v>724.08194722798567</v>
      </c>
      <c r="J2399">
        <f>VLOOKUP(A2399,'VIXY-IV'!A$1:E$2000,4,0)</f>
        <v>731.73400000000004</v>
      </c>
      <c r="K2399">
        <f>ROW()</f>
        <v>2399</v>
      </c>
      <c r="L2399">
        <f t="shared" si="37"/>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f>I2399*$E2400/$E2399*(1-(I$1+I$5+IF(AND(WEEKDAY(A2400)&lt;&gt;1,WEEKDAY(A2400)&lt;&gt;7),IF(A2400&lt;J$2,J$1,J$3),0)))^($A2400-$A2399)</f>
        <v>752.40050893852049</v>
      </c>
      <c r="J2400">
        <f>VLOOKUP(A2400,'VIXY-IV'!A$1:E$2000,4,0)</f>
        <v>760.428</v>
      </c>
      <c r="K2400">
        <f>ROW()</f>
        <v>2400</v>
      </c>
      <c r="L2400">
        <f t="shared" si="37"/>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f>I2400*$E2401/$E2400*(1-(I$1+I$5+IF(AND(WEEKDAY(A2401)&lt;&gt;1,WEEKDAY(A2401)&lt;&gt;7),IF(A2401&lt;J$2,J$1,J$3),0)))^($A2401-$A2400)</f>
        <v>782.73349658454674</v>
      </c>
      <c r="J2401">
        <f>VLOOKUP(A2401,'VIXY-IV'!A$1:E$2000,4,0)</f>
        <v>791.01800000000003</v>
      </c>
      <c r="K2401">
        <f>ROW()</f>
        <v>2401</v>
      </c>
      <c r="L2401">
        <f t="shared" si="37"/>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f>I2401*$E2402/$E2401*(1-(I$1+I$5+IF(AND(WEEKDAY(A2402)&lt;&gt;1,WEEKDAY(A2402)&lt;&gt;7),IF(A2402&lt;J$2,J$1,J$3),0)))^($A2402-$A2401)</f>
        <v>749.30006381262399</v>
      </c>
      <c r="J2402">
        <f>VLOOKUP(A2402,'VIXY-IV'!A$1:E$2000,4,0)</f>
        <v>757.274</v>
      </c>
      <c r="K2402">
        <f>ROW()</f>
        <v>2402</v>
      </c>
      <c r="L2402">
        <f t="shared" si="37"/>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I2402*$E2403/$E2402*(1-(I$1+I$5+IF(AND(WEEKDAY(A2403)&lt;&gt;1,WEEKDAY(A2403)&lt;&gt;7),IF(A2403&lt;J$2,J$1,J$3),0)))^($A2403-$A2402)</f>
        <v>785.91464787409518</v>
      </c>
      <c r="J2403">
        <f>VLOOKUP(A2403,'VIXY-IV'!A$1:E$2000,4,0)</f>
        <v>794.25199999999995</v>
      </c>
      <c r="K2403">
        <f>ROW()</f>
        <v>2403</v>
      </c>
      <c r="L2403">
        <f t="shared" si="37"/>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f>I2403*$E2404/$E2403*(1-(I$1+I$5+IF(AND(WEEKDAY(A2404)&lt;&gt;1,WEEKDAY(A2404)&lt;&gt;7),IF(A2404&lt;J$2,J$1,J$3),0)))^($A2404-$A2403)</f>
        <v>819.28381177654455</v>
      </c>
      <c r="J2404">
        <f>VLOOKUP(A2404,'VIXY-IV'!A$1:E$2000,4,0)</f>
        <v>827.95600000000002</v>
      </c>
      <c r="K2404">
        <f>ROW()</f>
        <v>2404</v>
      </c>
      <c r="L2404">
        <f t="shared" si="37"/>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f>I2404*$E2405/$E2404*(1-(I$1+I$5+IF(AND(WEEKDAY(A2405)&lt;&gt;1,WEEKDAY(A2405)&lt;&gt;7),IF(A2405&lt;J$2,J$1,J$3),0)))^($A2405-$A2404)</f>
        <v>798.03868045322736</v>
      </c>
      <c r="J2405">
        <f>VLOOKUP(A2405,'VIXY-IV'!A$1:E$2000,4,0)</f>
        <v>806.428</v>
      </c>
      <c r="K2405">
        <f>ROW()</f>
        <v>2405</v>
      </c>
      <c r="L2405">
        <f t="shared" si="37"/>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f>I2405*$E2406/$E2405*(1-(I$1+I$5+IF(AND(WEEKDAY(A2406)&lt;&gt;1,WEEKDAY(A2406)&lt;&gt;7),IF(A2406&lt;J$2,J$1,J$3),0)))^($A2406-$A2405)</f>
        <v>867.37446117073921</v>
      </c>
      <c r="J2406">
        <f>VLOOKUP(A2406,'VIXY-IV'!A$1:E$2000,4,0)</f>
        <v>876.18600000000004</v>
      </c>
      <c r="K2406">
        <f>ROW()</f>
        <v>2406</v>
      </c>
      <c r="L2406">
        <f t="shared" si="37"/>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f>I2406*$E2407/$E2406*(1-(I$1+I$5+IF(AND(WEEKDAY(A2407)&lt;&gt;1,WEEKDAY(A2407)&lt;&gt;7),IF(A2407&lt;J$2,J$1,J$3),0)))^($A2407-$A2406)</f>
        <v>904.83451866791438</v>
      </c>
      <c r="J2407">
        <f>VLOOKUP(A2407,'VIXY-IV'!A$1:E$2000,4,0)</f>
        <v>913.90800000000002</v>
      </c>
      <c r="K2407">
        <f>ROW()</f>
        <v>2407</v>
      </c>
      <c r="L2407">
        <f t="shared" si="37"/>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f>I2407*$E2408/$E2407*(1-(I$1+I$5+IF(AND(WEEKDAY(A2408)&lt;&gt;1,WEEKDAY(A2408)&lt;&gt;7),IF(A2408&lt;J$2,J$1,J$3),0)))^($A2408-$A2407)</f>
        <v>884.16391715411214</v>
      </c>
      <c r="J2408">
        <f>VLOOKUP(A2408,'VIXY-IV'!A$1:E$2000,4,0)</f>
        <v>893.04399999999998</v>
      </c>
      <c r="K2408">
        <f>ROW()</f>
        <v>2408</v>
      </c>
      <c r="L2408">
        <f t="shared" si="37"/>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f>I2408*$E2409/$E2408*(1-(I$1+I$5+IF(AND(WEEKDAY(A2409)&lt;&gt;1,WEEKDAY(A2409)&lt;&gt;7),IF(A2409&lt;J$2,J$1,J$3),0)))^($A2409-$A2408)</f>
        <v>791.14588351210739</v>
      </c>
      <c r="J2409">
        <f>VLOOKUP(A2409,'VIXY-IV'!A$1:E$2000,4,0)</f>
        <v>799.15599999999995</v>
      </c>
      <c r="K2409">
        <f>ROW()</f>
        <v>2409</v>
      </c>
      <c r="L2409">
        <f t="shared" si="37"/>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f>I2409*$E2410/$E2409*(1-(I$1+I$5+IF(AND(WEEKDAY(A2410)&lt;&gt;1,WEEKDAY(A2410)&lt;&gt;7),IF(A2410&lt;J$2,J$1,J$3),0)))^($A2410-$A2409)</f>
        <v>768.14394447188533</v>
      </c>
      <c r="J2410">
        <f>VLOOKUP(A2410,'VIXY-IV'!A$1:E$2000,4,0)</f>
        <v>775.33399999999995</v>
      </c>
      <c r="K2410">
        <f>ROW()</f>
        <v>2410</v>
      </c>
      <c r="L2410">
        <f t="shared" si="37"/>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I2410*$E2411/$E2410*(1-(I$1+I$5+IF(AND(WEEKDAY(A2411)&lt;&gt;1,WEEKDAY(A2411)&lt;&gt;7),IF(A2411&lt;J$2,J$1,J$3),0)))^($A2411-$A2410)</f>
        <v>779.60068435401888</v>
      </c>
      <c r="J2411">
        <f>VLOOKUP(A2411,'VIXY-IV'!A$1:E$2000,4,0)</f>
        <v>786.85</v>
      </c>
      <c r="K2411">
        <f>ROW()</f>
        <v>2411</v>
      </c>
      <c r="L2411">
        <f t="shared" si="37"/>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f>I2411*$E2412/$E2411*(1-(I$1+I$5+IF(AND(WEEKDAY(A2412)&lt;&gt;1,WEEKDAY(A2412)&lt;&gt;7),IF(A2412&lt;J$2,J$1,J$3),0)))^($A2412-$A2411)</f>
        <v>813.95124713070197</v>
      </c>
      <c r="J2412">
        <f>VLOOKUP(A2412,'VIXY-IV'!A$1:E$2000,4,0)</f>
        <v>821.44799999999998</v>
      </c>
      <c r="K2412">
        <f>ROW()</f>
        <v>2412</v>
      </c>
      <c r="L2412">
        <f t="shared" si="37"/>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f>I2412*$E2413/$E2412*(1-(I$1+I$5+IF(AND(WEEKDAY(A2413)&lt;&gt;1,WEEKDAY(A2413)&lt;&gt;7),IF(A2413&lt;J$2,J$1,J$3),0)))^($A2413-$A2412)</f>
        <v>731.5957005487038</v>
      </c>
      <c r="J2413">
        <f>VLOOKUP(A2413,'VIXY-IV'!A$1:E$2000,4,0)</f>
        <v>737.70600000000002</v>
      </c>
      <c r="K2413">
        <f>ROW()</f>
        <v>2413</v>
      </c>
      <c r="L2413">
        <f t="shared" si="37"/>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f>I2413*$E2414/$E2413*(1-(I$1+I$5+IF(AND(WEEKDAY(A2414)&lt;&gt;1,WEEKDAY(A2414)&lt;&gt;7),IF(A2414&lt;J$2,J$1,J$3),0)))^($A2414-$A2413)</f>
        <v>684.74056443586426</v>
      </c>
      <c r="J2414">
        <f>VLOOKUP(A2414,'VIXY-IV'!A$1:E$2000,4,0)</f>
        <v>690.25599999999997</v>
      </c>
      <c r="K2414">
        <f>ROW()</f>
        <v>2414</v>
      </c>
      <c r="L2414">
        <f t="shared" si="37"/>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f>I2414*$E2415/$E2414*(1-(I$1+I$5+IF(AND(WEEKDAY(A2415)&lt;&gt;1,WEEKDAY(A2415)&lt;&gt;7),IF(A2415&lt;J$2,J$1,J$3),0)))^($A2415-$A2414)</f>
        <v>674.80003665720142</v>
      </c>
      <c r="J2415">
        <f>VLOOKUP(A2415,'VIXY-IV'!A$1:E$2000,4,0)</f>
        <v>680.17600000000004</v>
      </c>
      <c r="K2415">
        <f>ROW()</f>
        <v>2415</v>
      </c>
      <c r="L2415">
        <f t="shared" si="37"/>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I2415*$E2416/$E2415*(1-(I$1+I$5+IF(AND(WEEKDAY(A2416)&lt;&gt;1,WEEKDAY(A2416)&lt;&gt;7),IF(A2416&lt;J$2,J$1,J$3),0)))^($A2416-$A2415)</f>
        <v>686.41168435943791</v>
      </c>
      <c r="J2416">
        <f>VLOOKUP(A2416,'VIXY-IV'!A$1:E$2000,4,0)</f>
        <v>691.93</v>
      </c>
      <c r="K2416">
        <f>ROW()</f>
        <v>2416</v>
      </c>
      <c r="L2416">
        <f t="shared" si="37"/>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f>I2416*$E2417/$E2416*(1-(I$1+I$5+IF(AND(WEEKDAY(A2417)&lt;&gt;1,WEEKDAY(A2417)&lt;&gt;7),IF(A2417&lt;J$2,J$1,J$3),0)))^($A2417-$A2416)</f>
        <v>686.76485888029208</v>
      </c>
      <c r="J2417">
        <f>VLOOKUP(A2417,'VIXY-IV'!A$1:E$2000,4,0)</f>
        <v>692.33</v>
      </c>
      <c r="K2417">
        <f>ROW()</f>
        <v>2417</v>
      </c>
      <c r="L2417">
        <f t="shared" si="37"/>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f>I2417*$E2418/$E2417*(1-(I$1+I$5+IF(AND(WEEKDAY(A2418)&lt;&gt;1,WEEKDAY(A2418)&lt;&gt;7),IF(A2418&lt;J$2,J$1,J$3),0)))^($A2418-$A2417)</f>
        <v>690.45699023108921</v>
      </c>
      <c r="J2418">
        <f>VLOOKUP(A2418,'VIXY-IV'!A$1:E$2000,4,0)</f>
        <v>696.11400000000003</v>
      </c>
      <c r="K2418">
        <f>ROW()</f>
        <v>2418</v>
      </c>
      <c r="L2418">
        <f t="shared" si="37"/>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f>I2418*$E2419/$E2418*(1-(I$1+I$5+IF(AND(WEEKDAY(A2419)&lt;&gt;1,WEEKDAY(A2419)&lt;&gt;7),IF(A2419&lt;J$2,J$1,J$3),0)))^($A2419-$A2418)</f>
        <v>680.52374715663041</v>
      </c>
      <c r="J2419">
        <f>VLOOKUP(A2419,'VIXY-IV'!A$1:E$2000,4,0)</f>
        <v>686.1</v>
      </c>
      <c r="K2419">
        <f>ROW()</f>
        <v>2419</v>
      </c>
      <c r="L2419">
        <f t="shared" si="37"/>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f>I2419*$E2420/$E2419*(1-(I$1+I$5+IF(AND(WEEKDAY(A2420)&lt;&gt;1,WEEKDAY(A2420)&lt;&gt;7),IF(A2420&lt;J$2,J$1,J$3),0)))^($A2420-$A2419)</f>
        <v>682.81607869827303</v>
      </c>
      <c r="J2420">
        <f>VLOOKUP(A2420,'VIXY-IV'!A$1:E$2000,4,0)</f>
        <v>688.65200000000004</v>
      </c>
      <c r="K2420">
        <f>ROW()</f>
        <v>2420</v>
      </c>
      <c r="L2420">
        <f t="shared" si="37"/>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f>I2420*$E2421/$E2420*(1-(I$1+I$5+IF(AND(WEEKDAY(A2421)&lt;&gt;1,WEEKDAY(A2421)&lt;&gt;7),IF(A2421&lt;J$2,J$1,J$3),0)))^($A2421-$A2420)</f>
        <v>684.32314867172795</v>
      </c>
      <c r="J2421">
        <f>VLOOKUP(A2421,'VIXY-IV'!A$1:E$2000,4,0)</f>
        <v>690.154</v>
      </c>
      <c r="K2421">
        <f>ROW()</f>
        <v>2421</v>
      </c>
      <c r="L2421">
        <f t="shared" si="37"/>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f>I2421*$E2422/$E2421*(1-(I$1+I$5+IF(AND(WEEKDAY(A2422)&lt;&gt;1,WEEKDAY(A2422)&lt;&gt;7),IF(A2422&lt;J$2,J$1,J$3),0)))^($A2422-$A2421)</f>
        <v>681.3608510827089</v>
      </c>
      <c r="J2422">
        <f>VLOOKUP(A2422,'VIXY-IV'!A$1:E$2000,4,0)</f>
        <v>687.15599999999995</v>
      </c>
      <c r="K2422">
        <f>ROW()</f>
        <v>2422</v>
      </c>
      <c r="L2422">
        <f t="shared" si="37"/>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f>I2422*$E2423/$E2422*(1-(I$1+I$5+IF(AND(WEEKDAY(A2423)&lt;&gt;1,WEEKDAY(A2423)&lt;&gt;7),IF(A2423&lt;J$2,J$1,J$3),0)))^($A2423-$A2422)</f>
        <v>685.00650313393635</v>
      </c>
      <c r="J2423">
        <f>VLOOKUP(A2423,'VIXY-IV'!A$1:E$2000,4,0)</f>
        <v>690.83399999999995</v>
      </c>
      <c r="K2423">
        <f>ROW()</f>
        <v>2423</v>
      </c>
      <c r="L2423">
        <f t="shared" si="37"/>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f>I2423*$E2424/$E2423*(1-(I$1+I$5+IF(AND(WEEKDAY(A2424)&lt;&gt;1,WEEKDAY(A2424)&lt;&gt;7),IF(A2424&lt;J$2,J$1,J$3),0)))^($A2424-$A2423)</f>
        <v>682.70396700291133</v>
      </c>
      <c r="J2424">
        <f>VLOOKUP(A2424,'VIXY-IV'!A$1:E$2000,4,0)</f>
        <v>688.5</v>
      </c>
      <c r="K2424">
        <f>ROW()</f>
        <v>2424</v>
      </c>
      <c r="L2424">
        <f t="shared" si="37"/>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f>I2424*$E2425/$E2424*(1-(I$1+I$5+IF(AND(WEEKDAY(A2425)&lt;&gt;1,WEEKDAY(A2425)&lt;&gt;7),IF(A2425&lt;J$2,J$1,J$3),0)))^($A2425-$A2424)</f>
        <v>683.68805581230504</v>
      </c>
      <c r="J2425">
        <f>VLOOKUP(A2425,'VIXY-IV'!A$1:E$2000,4,0)</f>
        <v>689.49800000000005</v>
      </c>
      <c r="K2425">
        <f>ROW()</f>
        <v>2425</v>
      </c>
      <c r="L2425">
        <f t="shared" si="37"/>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f>I2425*$E2426/$E2425*(1-(I$1+I$5+IF(AND(WEEKDAY(A2426)&lt;&gt;1,WEEKDAY(A2426)&lt;&gt;7),IF(A2426&lt;J$2,J$1,J$3),0)))^($A2426-$A2425)</f>
        <v>660.91234315840563</v>
      </c>
      <c r="J2426">
        <f>VLOOKUP(A2426,'VIXY-IV'!A$1:E$2000,4,0)</f>
        <v>666.49199999999996</v>
      </c>
      <c r="K2426">
        <f>ROW()</f>
        <v>2426</v>
      </c>
      <c r="L2426">
        <f t="shared" si="37"/>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f>I2426*$E2427/$E2426*(1-(I$1+I$5+IF(AND(WEEKDAY(A2427)&lt;&gt;1,WEEKDAY(A2427)&lt;&gt;7),IF(A2427&lt;J$2,J$1,J$3),0)))^($A2427-$A2426)</f>
        <v>664.42604747771122</v>
      </c>
      <c r="J2427">
        <f>VLOOKUP(A2427,'VIXY-IV'!A$1:E$2000,4,0)</f>
        <v>670.00800000000004</v>
      </c>
      <c r="K2427">
        <f>ROW()</f>
        <v>2427</v>
      </c>
      <c r="L2427">
        <f t="shared" si="37"/>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f>I2427*$E2428/$E2427*(1-(I$1+I$5+IF(AND(WEEKDAY(A2428)&lt;&gt;1,WEEKDAY(A2428)&lt;&gt;7),IF(A2428&lt;J$2,J$1,J$3),0)))^($A2428-$A2427)</f>
        <v>652.22055822647337</v>
      </c>
      <c r="J2428">
        <f>VLOOKUP(A2428,'VIXY-IV'!A$1:E$2000,4,0)</f>
        <v>657.68399999999997</v>
      </c>
      <c r="K2428">
        <f>ROW()</f>
        <v>2428</v>
      </c>
      <c r="L2428">
        <f t="shared" si="37"/>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f>I2428*$E2429/$E2428*(1-(I$1+I$5+IF(AND(WEEKDAY(A2429)&lt;&gt;1,WEEKDAY(A2429)&lt;&gt;7),IF(A2429&lt;J$2,J$1,J$3),0)))^($A2429-$A2428)</f>
        <v>674.06209102174773</v>
      </c>
      <c r="J2429">
        <f>VLOOKUP(A2429,'VIXY-IV'!A$1:E$2000,4,0)</f>
        <v>679.7</v>
      </c>
      <c r="K2429">
        <f>ROW()</f>
        <v>2429</v>
      </c>
      <c r="L2429">
        <f t="shared" si="37"/>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f>I2429*$E2430/$E2429*(1-(I$1+I$5+IF(AND(WEEKDAY(A2430)&lt;&gt;1,WEEKDAY(A2430)&lt;&gt;7),IF(A2430&lt;J$2,J$1,J$3),0)))^($A2430-$A2429)</f>
        <v>647.94528623885515</v>
      </c>
      <c r="J2430">
        <f>VLOOKUP(A2430,'VIXY-IV'!A$1:E$2000,4,0)</f>
        <v>653.34400000000005</v>
      </c>
      <c r="K2430">
        <f>ROW()</f>
        <v>2430</v>
      </c>
      <c r="L2430">
        <f t="shared" si="37"/>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f>I2430*$E2431/$E2430*(1-(I$1+I$5+IF(AND(WEEKDAY(A2431)&lt;&gt;1,WEEKDAY(A2431)&lt;&gt;7),IF(A2431&lt;J$2,J$1,J$3),0)))^($A2431-$A2430)</f>
        <v>640.91689801779341</v>
      </c>
      <c r="J2431">
        <f>VLOOKUP(A2431,'VIXY-IV'!A$1:E$2000,4,0)</f>
        <v>646.23</v>
      </c>
      <c r="K2431">
        <f>ROW()</f>
        <v>2431</v>
      </c>
      <c r="L2431">
        <f t="shared" si="37"/>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f>I2431*$E2432/$E2431*(1-(I$1+I$5+IF(AND(WEEKDAY(A2432)&lt;&gt;1,WEEKDAY(A2432)&lt;&gt;7),IF(A2432&lt;J$2,J$1,J$3),0)))^($A2432-$A2431)</f>
        <v>643.12316547360308</v>
      </c>
      <c r="J2432">
        <f>VLOOKUP(A2432,'VIXY-IV'!A$1:E$2000,4,0)</f>
        <v>648.46</v>
      </c>
      <c r="K2432">
        <f>ROW()</f>
        <v>2432</v>
      </c>
      <c r="L2432">
        <f t="shared" si="37"/>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f>I2432*$E2433/$E2432*(1-(I$1+I$5+IF(AND(WEEKDAY(A2433)&lt;&gt;1,WEEKDAY(A2433)&lt;&gt;7),IF(A2433&lt;J$2,J$1,J$3),0)))^($A2433-$A2432)</f>
        <v>636.90089833544243</v>
      </c>
      <c r="J2433">
        <f>VLOOKUP(A2433,'VIXY-IV'!A$1:E$2000,4,0)</f>
        <v>642.25400000000002</v>
      </c>
      <c r="K2433">
        <f>ROW()</f>
        <v>2433</v>
      </c>
      <c r="L2433">
        <f t="shared" si="37"/>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f>I2433*$E2434/$E2433*(1-(I$1+I$5+IF(AND(WEEKDAY(A2434)&lt;&gt;1,WEEKDAY(A2434)&lt;&gt;7),IF(A2434&lt;J$2,J$1,J$3),0)))^($A2434-$A2433)</f>
        <v>633.61451267845655</v>
      </c>
      <c r="J2434">
        <f>VLOOKUP(A2434,'VIXY-IV'!A$1:E$2000,4,0)</f>
        <v>638.92200000000003</v>
      </c>
      <c r="K2434">
        <f>ROW()</f>
        <v>2434</v>
      </c>
      <c r="L2434">
        <f t="shared" si="37"/>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f>I2434*$E2435/$E2434*(1-(I$1+I$5+IF(AND(WEEKDAY(A2435)&lt;&gt;1,WEEKDAY(A2435)&lt;&gt;7),IF(A2435&lt;J$2,J$1,J$3),0)))^($A2435-$A2434)</f>
        <v>623.39677955032323</v>
      </c>
      <c r="J2435">
        <f>VLOOKUP(A2435,'VIXY-IV'!A$1:E$2000,4,0)</f>
        <v>628.61199999999997</v>
      </c>
      <c r="K2435">
        <f>ROW()</f>
        <v>2435</v>
      </c>
      <c r="L2435">
        <f t="shared" si="37"/>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f>I2435*$E2436/$E2435*(1-(I$1+I$5+IF(AND(WEEKDAY(A2436)&lt;&gt;1,WEEKDAY(A2436)&lt;&gt;7),IF(A2436&lt;J$2,J$1,J$3),0)))^($A2436-$A2435)</f>
        <v>622.55758946912033</v>
      </c>
      <c r="J2436">
        <f>VLOOKUP(A2436,'VIXY-IV'!A$1:E$2000,4,0)</f>
        <v>627.774</v>
      </c>
      <c r="K2436">
        <f>ROW()</f>
        <v>2436</v>
      </c>
      <c r="L2436">
        <f t="shared" si="37"/>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f>I2436*$E2437/$E2436*(1-(I$1+I$5+IF(AND(WEEKDAY(A2437)&lt;&gt;1,WEEKDAY(A2437)&lt;&gt;7),IF(A2437&lt;J$2,J$1,J$3),0)))^($A2437-$A2436)</f>
        <v>631.44817288521369</v>
      </c>
      <c r="J2437">
        <f>VLOOKUP(A2437,'VIXY-IV'!A$1:E$2000,4,0)</f>
        <v>636.75400000000002</v>
      </c>
      <c r="K2437">
        <f>ROW()</f>
        <v>2437</v>
      </c>
      <c r="L2437">
        <f t="shared" si="37"/>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f>I2437*$E2438/$E2437*(1-(I$1+I$5+IF(AND(WEEKDAY(A2438)&lt;&gt;1,WEEKDAY(A2438)&lt;&gt;7),IF(A2438&lt;J$2,J$1,J$3),0)))^($A2438-$A2437)</f>
        <v>616.18740792772883</v>
      </c>
      <c r="J2438">
        <f>VLOOKUP(A2438,'VIXY-IV'!A$1:E$2000,4,0)</f>
        <v>621.28599999999994</v>
      </c>
      <c r="K2438">
        <f>ROW()</f>
        <v>2438</v>
      </c>
      <c r="L2438">
        <f t="shared" si="37"/>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f>I2438*$E2439/$E2438*(1-(I$1+I$5+IF(AND(WEEKDAY(A2439)&lt;&gt;1,WEEKDAY(A2439)&lt;&gt;7),IF(A2439&lt;J$2,J$1,J$3),0)))^($A2439-$A2438)</f>
        <v>596.5939085378792</v>
      </c>
      <c r="J2439">
        <f>VLOOKUP(A2439,'VIXY-IV'!A$1:E$2000,4,0)</f>
        <v>601.44399999999996</v>
      </c>
      <c r="K2439">
        <f>ROW()</f>
        <v>2439</v>
      </c>
      <c r="L2439">
        <f t="shared" ref="L2439:L2502" si="38">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f>I2439*$E2440/$E2439*(1-(I$1+I$5+IF(AND(WEEKDAY(A2440)&lt;&gt;1,WEEKDAY(A2440)&lt;&gt;7),IF(A2440&lt;J$2,J$1,J$3),0)))^($A2440-$A2439)</f>
        <v>591.37770795950883</v>
      </c>
      <c r="J2440">
        <f>VLOOKUP(A2440,'VIXY-IV'!A$1:E$2000,4,0)</f>
        <v>596.15200000000004</v>
      </c>
      <c r="K2440">
        <f>ROW()</f>
        <v>2440</v>
      </c>
      <c r="L2440">
        <f t="shared" si="38"/>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f>I2440*$E2441/$E2440*(1-(I$1+I$5+IF(AND(WEEKDAY(A2441)&lt;&gt;1,WEEKDAY(A2441)&lt;&gt;7),IF(A2441&lt;J$2,J$1,J$3),0)))^($A2441-$A2440)</f>
        <v>592.11190621362914</v>
      </c>
      <c r="J2441">
        <f>VLOOKUP(A2441,'VIXY-IV'!A$1:E$2000,4,0)</f>
        <v>596.87800000000004</v>
      </c>
      <c r="K2441">
        <f>ROW()</f>
        <v>2441</v>
      </c>
      <c r="L2441">
        <f t="shared" si="38"/>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f>I2441*$E2442/$E2441*(1-(I$1+I$5+IF(AND(WEEKDAY(A2442)&lt;&gt;1,WEEKDAY(A2442)&lt;&gt;7),IF(A2442&lt;J$2,J$1,J$3),0)))^($A2442-$A2441)</f>
        <v>595.00072634646244</v>
      </c>
      <c r="J2442">
        <f>VLOOKUP(A2442,'VIXY-IV'!A$1:E$2000,4,0)</f>
        <v>599.78800000000001</v>
      </c>
      <c r="K2442">
        <f>ROW()</f>
        <v>2442</v>
      </c>
      <c r="L2442">
        <f t="shared" si="38"/>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f>I2442*$E2443/$E2442*(1-(I$1+I$5+IF(AND(WEEKDAY(A2443)&lt;&gt;1,WEEKDAY(A2443)&lt;&gt;7),IF(A2443&lt;J$2,J$1,J$3),0)))^($A2443-$A2442)</f>
        <v>599.20757914430703</v>
      </c>
      <c r="J2443">
        <f>VLOOKUP(A2443,'VIXY-IV'!A$1:E$2000,4,0)</f>
        <v>604.05399999999997</v>
      </c>
      <c r="K2443">
        <f>ROW()</f>
        <v>2443</v>
      </c>
      <c r="L2443">
        <f t="shared" si="38"/>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f>I2443*$E2444/$E2443*(1-(I$1+I$5+IF(AND(WEEKDAY(A2444)&lt;&gt;1,WEEKDAY(A2444)&lt;&gt;7),IF(A2444&lt;J$2,J$1,J$3),0)))^($A2444-$A2443)</f>
        <v>602.71484527366647</v>
      </c>
      <c r="J2444">
        <f>VLOOKUP(A2444,'VIXY-IV'!A$1:E$2000,4,0)</f>
        <v>607.58000000000004</v>
      </c>
      <c r="K2444">
        <f>ROW()</f>
        <v>2444</v>
      </c>
      <c r="L2444">
        <f t="shared" si="38"/>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f>I2444*$E2445/$E2444*(1-(I$1+I$5+IF(AND(WEEKDAY(A2445)&lt;&gt;1,WEEKDAY(A2445)&lt;&gt;7),IF(A2445&lt;J$2,J$1,J$3),0)))^($A2445-$A2444)</f>
        <v>612.69116684444066</v>
      </c>
      <c r="J2445">
        <f>VLOOKUP(A2445,'VIXY-IV'!A$1:E$2000,4,0)</f>
        <v>617.64599999999996</v>
      </c>
      <c r="K2445">
        <f>ROW()</f>
        <v>2445</v>
      </c>
      <c r="L2445">
        <f t="shared" si="38"/>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f>I2445*$E2446/$E2445*(1-(I$1+I$5+IF(AND(WEEKDAY(A2446)&lt;&gt;1,WEEKDAY(A2446)&lt;&gt;7),IF(A2446&lt;J$2,J$1,J$3),0)))^($A2446-$A2445)</f>
        <v>626.40336999920521</v>
      </c>
      <c r="J2446">
        <f>VLOOKUP(A2446,'VIXY-IV'!A$1:E$2000,4,0)</f>
        <v>631.45799999999997</v>
      </c>
      <c r="K2446">
        <f>ROW()</f>
        <v>2446</v>
      </c>
      <c r="L2446">
        <f t="shared" si="38"/>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I2446*$E2447/$E2446*(1-(I$1+I$5+IF(AND(WEEKDAY(A2447)&lt;&gt;1,WEEKDAY(A2447)&lt;&gt;7),IF(A2447&lt;J$2,J$1,J$3),0)))^($A2447-$A2446)</f>
        <v>615.65278379973836</v>
      </c>
      <c r="J2447">
        <f>VLOOKUP(A2447,'VIXY-IV'!A$1:E$2000,4,0)</f>
        <v>620.59400000000005</v>
      </c>
      <c r="K2447">
        <f>ROW()</f>
        <v>2447</v>
      </c>
      <c r="L2447">
        <f t="shared" si="38"/>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f>I2447*$E2448/$E2447*(1-(I$1+I$5+IF(AND(WEEKDAY(A2448)&lt;&gt;1,WEEKDAY(A2448)&lt;&gt;7),IF(A2448&lt;J$2,J$1,J$3),0)))^($A2448-$A2447)</f>
        <v>623.70288890761447</v>
      </c>
      <c r="J2448">
        <f>VLOOKUP(A2448,'VIXY-IV'!A$1:E$2000,4,0)</f>
        <v>628.66999999999996</v>
      </c>
      <c r="K2448">
        <f>ROW()</f>
        <v>2448</v>
      </c>
      <c r="L2448">
        <f t="shared" si="38"/>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I2448*$E2449/$E2448*(1-(I$1+I$5+IF(AND(WEEKDAY(A2449)&lt;&gt;1,WEEKDAY(A2449)&lt;&gt;7),IF(A2449&lt;J$2,J$1,J$3),0)))^($A2449-$A2448)</f>
        <v>601.29281848212293</v>
      </c>
      <c r="J2449">
        <f>VLOOKUP(A2449,'VIXY-IV'!A$1:E$2000,4,0)</f>
        <v>606.08799999999997</v>
      </c>
      <c r="K2449">
        <f>ROW()</f>
        <v>2449</v>
      </c>
      <c r="L2449">
        <f t="shared" si="38"/>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f>I2449*$E2450/$E2449*(1-(I$1+I$5+IF(AND(WEEKDAY(A2450)&lt;&gt;1,WEEKDAY(A2450)&lt;&gt;7),IF(A2450&lt;J$2,J$1,J$3),0)))^($A2450-$A2449)</f>
        <v>593.01361916952658</v>
      </c>
      <c r="J2450">
        <f>VLOOKUP(A2450,'VIXY-IV'!A$1:E$2000,4,0)</f>
        <v>597.76599999999996</v>
      </c>
      <c r="K2450">
        <f>ROW()</f>
        <v>2450</v>
      </c>
      <c r="L2450">
        <f t="shared" si="38"/>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I2450*$E2451/$E2450*(1-(I$1+I$5+IF(AND(WEEKDAY(A2451)&lt;&gt;1,WEEKDAY(A2451)&lt;&gt;7),IF(A2451&lt;J$2,J$1,J$3),0)))^($A2451-$A2450)</f>
        <v>598.38769810696533</v>
      </c>
      <c r="J2451">
        <f>VLOOKUP(A2451,'VIXY-IV'!A$1:E$2000,4,0)</f>
        <v>603.20600000000002</v>
      </c>
      <c r="K2451">
        <f>ROW()</f>
        <v>2451</v>
      </c>
      <c r="L2451">
        <f t="shared" si="38"/>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f>I2451*$E2452/$E2451*(1-(I$1+I$5+IF(AND(WEEKDAY(A2452)&lt;&gt;1,WEEKDAY(A2452)&lt;&gt;7),IF(A2452&lt;J$2,J$1,J$3),0)))^($A2452-$A2451)</f>
        <v>625.13634314855346</v>
      </c>
      <c r="J2452">
        <f>VLOOKUP(A2452,'VIXY-IV'!A$1:E$2000,4,0)</f>
        <v>630.29600000000005</v>
      </c>
      <c r="K2452">
        <f>ROW()</f>
        <v>2452</v>
      </c>
      <c r="L2452">
        <f t="shared" si="38"/>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f>I2452*$E2453/$E2452*(1-(I$1+I$5+IF(AND(WEEKDAY(A2453)&lt;&gt;1,WEEKDAY(A2453)&lt;&gt;7),IF(A2453&lt;J$2,J$1,J$3),0)))^($A2453-$A2452)</f>
        <v>631.01905361553031</v>
      </c>
      <c r="J2453">
        <f>VLOOKUP(A2453,'VIXY-IV'!A$1:E$2000,4,0)</f>
        <v>636.24199999999996</v>
      </c>
      <c r="K2453">
        <f>ROW()</f>
        <v>2453</v>
      </c>
      <c r="L2453">
        <f t="shared" si="38"/>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f>I2453*$E2454/$E2453*(1-(I$1+I$5+IF(AND(WEEKDAY(A2454)&lt;&gt;1,WEEKDAY(A2454)&lt;&gt;7),IF(A2454&lt;J$2,J$1,J$3),0)))^($A2454-$A2453)</f>
        <v>631.64251139967371</v>
      </c>
      <c r="J2454">
        <f>VLOOKUP(A2454,'VIXY-IV'!A$1:E$2000,4,0)</f>
        <v>636.85</v>
      </c>
      <c r="K2454">
        <f>ROW()</f>
        <v>2454</v>
      </c>
      <c r="L2454">
        <f t="shared" si="38"/>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f>I2454*$E2455/$E2454*(1-(I$1+I$5+IF(AND(WEEKDAY(A2455)&lt;&gt;1,WEEKDAY(A2455)&lt;&gt;7),IF(A2455&lt;J$2,J$1,J$3),0)))^($A2455-$A2454)</f>
        <v>642.41997043198273</v>
      </c>
      <c r="J2455">
        <f>VLOOKUP(A2455,'VIXY-IV'!A$1:E$2000,4,0)</f>
        <v>647.72799999999995</v>
      </c>
      <c r="K2455">
        <f>ROW()</f>
        <v>2455</v>
      </c>
      <c r="L2455">
        <f t="shared" si="38"/>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f>I2455*$E2456/$E2455*(1-(I$1+I$5+IF(AND(WEEKDAY(A2456)&lt;&gt;1,WEEKDAY(A2456)&lt;&gt;7),IF(A2456&lt;J$2,J$1,J$3),0)))^($A2456-$A2455)</f>
        <v>635.43050776052712</v>
      </c>
      <c r="J2456">
        <f>VLOOKUP(A2456,'VIXY-IV'!A$1:E$2000,4,0)</f>
        <v>640.67600000000004</v>
      </c>
      <c r="K2456">
        <f>ROW()</f>
        <v>2456</v>
      </c>
      <c r="L2456">
        <f t="shared" si="38"/>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f>I2456*$E2457/$E2456*(1-(I$1+I$5+IF(AND(WEEKDAY(A2457)&lt;&gt;1,WEEKDAY(A2457)&lt;&gt;7),IF(A2457&lt;J$2,J$1,J$3),0)))^($A2457-$A2456)</f>
        <v>592.50497707782336</v>
      </c>
      <c r="J2457">
        <f>VLOOKUP(A2457,'VIXY-IV'!A$1:E$2000,4,0)</f>
        <v>597.49199999999996</v>
      </c>
      <c r="K2457">
        <f>ROW()</f>
        <v>2457</v>
      </c>
      <c r="L2457">
        <f t="shared" si="38"/>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f>I2457*$E2458/$E2457*(1-(I$1+I$5+IF(AND(WEEKDAY(A2458)&lt;&gt;1,WEEKDAY(A2458)&lt;&gt;7),IF(A2458&lt;J$2,J$1,J$3),0)))^($A2458-$A2457)</f>
        <v>590.63789324112713</v>
      </c>
      <c r="J2458">
        <f>VLOOKUP(A2458,'VIXY-IV'!A$1:E$2000,4,0)</f>
        <v>595.62800000000004</v>
      </c>
      <c r="K2458">
        <f>ROW()</f>
        <v>2458</v>
      </c>
      <c r="L2458">
        <f t="shared" si="38"/>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f>I2458*$E2459/$E2458*(1-(I$1+I$5+IF(AND(WEEKDAY(A2459)&lt;&gt;1,WEEKDAY(A2459)&lt;&gt;7),IF(A2459&lt;J$2,J$1,J$3),0)))^($A2459-$A2458)</f>
        <v>590.06533375116476</v>
      </c>
      <c r="J2459">
        <f>VLOOKUP(A2459,'VIXY-IV'!A$1:E$2000,4,0)</f>
        <v>595.05399999999997</v>
      </c>
      <c r="K2459">
        <f>ROW()</f>
        <v>2459</v>
      </c>
      <c r="L2459">
        <f t="shared" si="38"/>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f>I2459*$E2460/$E2459*(1-(I$1+I$5+IF(AND(WEEKDAY(A2460)&lt;&gt;1,WEEKDAY(A2460)&lt;&gt;7),IF(A2460&lt;J$2,J$1,J$3),0)))^($A2460-$A2459)</f>
        <v>568.32047360242268</v>
      </c>
      <c r="J2460">
        <f>VLOOKUP(A2460,'VIXY-IV'!A$1:E$2000,4,0)</f>
        <v>573.14200000000005</v>
      </c>
      <c r="K2460">
        <f>ROW()</f>
        <v>2460</v>
      </c>
      <c r="L2460">
        <f t="shared" si="38"/>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f>I2460*$E2461/$E2460*(1-(I$1+I$5+IF(AND(WEEKDAY(A2461)&lt;&gt;1,WEEKDAY(A2461)&lt;&gt;7),IF(A2461&lt;J$2,J$1,J$3),0)))^($A2461-$A2460)</f>
        <v>548.88437067217683</v>
      </c>
      <c r="J2461">
        <f>VLOOKUP(A2461,'VIXY-IV'!A$1:E$2000,4,0)</f>
        <v>553.51800000000003</v>
      </c>
      <c r="K2461">
        <f>ROW()</f>
        <v>2461</v>
      </c>
      <c r="L2461">
        <f t="shared" si="38"/>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f>I2461*$E2462/$E2461*(1-(I$1+I$5+IF(AND(WEEKDAY(A2462)&lt;&gt;1,WEEKDAY(A2462)&lt;&gt;7),IF(A2462&lt;J$2,J$1,J$3),0)))^($A2462-$A2461)</f>
        <v>547.9422744516288</v>
      </c>
      <c r="J2462">
        <f>VLOOKUP(A2462,'VIXY-IV'!A$1:E$2000,4,0)</f>
        <v>552.60599999999999</v>
      </c>
      <c r="K2462">
        <f>ROW()</f>
        <v>2462</v>
      </c>
      <c r="L2462">
        <f t="shared" si="38"/>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f>I2462*$E2463/$E2462*(1-(I$1+I$5+IF(AND(WEEKDAY(A2463)&lt;&gt;1,WEEKDAY(A2463)&lt;&gt;7),IF(A2463&lt;J$2,J$1,J$3),0)))^($A2463-$A2462)</f>
        <v>558.2912186966214</v>
      </c>
      <c r="J2463">
        <f>VLOOKUP(A2463,'VIXY-IV'!A$1:E$2000,4,0)</f>
        <v>563.096</v>
      </c>
      <c r="K2463">
        <f>ROW()</f>
        <v>2463</v>
      </c>
      <c r="L2463">
        <f t="shared" si="38"/>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I2463*$E2464/$E2463*(1-(I$1+I$5+IF(AND(WEEKDAY(A2464)&lt;&gt;1,WEEKDAY(A2464)&lt;&gt;7),IF(A2464&lt;J$2,J$1,J$3),0)))^($A2464-$A2463)</f>
        <v>566.21664693063417</v>
      </c>
      <c r="J2464">
        <f>VLOOKUP(A2464,'VIXY-IV'!A$1:E$2000,4,0)</f>
        <v>571.06600000000003</v>
      </c>
      <c r="K2464">
        <f>ROW()</f>
        <v>2464</v>
      </c>
      <c r="L2464">
        <f t="shared" si="38"/>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f>I2464*$E2465/$E2464*(1-(I$1+I$5+IF(AND(WEEKDAY(A2465)&lt;&gt;1,WEEKDAY(A2465)&lt;&gt;7),IF(A2465&lt;J$2,J$1,J$3),0)))^($A2465-$A2464)</f>
        <v>566.01971271741911</v>
      </c>
      <c r="J2465">
        <f>VLOOKUP(A2465,'VIXY-IV'!A$1:E$2000,4,0)</f>
        <v>570.81200000000001</v>
      </c>
      <c r="K2465">
        <f>ROW()</f>
        <v>2465</v>
      </c>
      <c r="L2465">
        <f t="shared" si="38"/>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f>I2465*$E2466/$E2465*(1-(I$1+I$5+IF(AND(WEEKDAY(A2466)&lt;&gt;1,WEEKDAY(A2466)&lt;&gt;7),IF(A2466&lt;J$2,J$1,J$3),0)))^($A2466-$A2465)</f>
        <v>576.70864565632189</v>
      </c>
      <c r="J2466">
        <f>VLOOKUP(A2466,'VIXY-IV'!A$1:E$2000,4,0)</f>
        <v>581.54600000000005</v>
      </c>
      <c r="K2466">
        <f>ROW()</f>
        <v>2466</v>
      </c>
      <c r="L2466">
        <f t="shared" si="38"/>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I2466*$E2467/$E2466*(1-(I$1+I$5+IF(AND(WEEKDAY(A2467)&lt;&gt;1,WEEKDAY(A2467)&lt;&gt;7),IF(A2467&lt;J$2,J$1,J$3),0)))^($A2467-$A2466)</f>
        <v>570.76160240443392</v>
      </c>
      <c r="J2467">
        <f>VLOOKUP(A2467,'VIXY-IV'!A$1:E$2000,4,0)</f>
        <v>575.52200000000005</v>
      </c>
      <c r="K2467">
        <f>ROW()</f>
        <v>2467</v>
      </c>
      <c r="L2467">
        <f t="shared" si="38"/>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I2467*$E2468/$E2467*(1-(I$1+I$5+IF(AND(WEEKDAY(A2468)&lt;&gt;1,WEEKDAY(A2468)&lt;&gt;7),IF(A2468&lt;J$2,J$1,J$3),0)))^($A2468-$A2467)</f>
        <v>564.79820530213635</v>
      </c>
      <c r="J2468">
        <f>VLOOKUP(A2468,'VIXY-IV'!A$1:E$2000,4,0)</f>
        <v>569.44000000000005</v>
      </c>
      <c r="K2468">
        <f>ROW()</f>
        <v>2468</v>
      </c>
      <c r="L2468">
        <f t="shared" si="38"/>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f>I2468*$E2469/$E2468*(1-(I$1+I$5+IF(AND(WEEKDAY(A2469)&lt;&gt;1,WEEKDAY(A2469)&lt;&gt;7),IF(A2469&lt;J$2,J$1,J$3),0)))^($A2469-$A2468)</f>
        <v>553.87950322315316</v>
      </c>
      <c r="J2469">
        <f>VLOOKUP(A2469,'VIXY-IV'!A$1:E$2000,4,0)</f>
        <v>558.40599999999995</v>
      </c>
      <c r="K2469">
        <f>ROW()</f>
        <v>2469</v>
      </c>
      <c r="L2469">
        <f t="shared" si="38"/>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I2469*$E2470/$E2469*(1-(I$1+I$5+IF(AND(WEEKDAY(A2470)&lt;&gt;1,WEEKDAY(A2470)&lt;&gt;7),IF(A2470&lt;J$2,J$1,J$3),0)))^($A2470-$A2469)</f>
        <v>554.66572721043303</v>
      </c>
      <c r="J2470">
        <f>VLOOKUP(A2470,'VIXY-IV'!A$1:E$2000,4,0)</f>
        <v>559.202</v>
      </c>
      <c r="K2470">
        <f>ROW()</f>
        <v>2470</v>
      </c>
      <c r="L2470">
        <f t="shared" si="38"/>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f>I2470*$E2471/$E2470*(1-(I$1+I$5+IF(AND(WEEKDAY(A2471)&lt;&gt;1,WEEKDAY(A2471)&lt;&gt;7),IF(A2471&lt;J$2,J$1,J$3),0)))^($A2471-$A2470)</f>
        <v>556.42805611183178</v>
      </c>
      <c r="J2471">
        <f>VLOOKUP(A2471,'VIXY-IV'!A$1:E$2000,4,0)</f>
        <v>560.952</v>
      </c>
      <c r="K2471">
        <f>ROW()</f>
        <v>2471</v>
      </c>
      <c r="L2471">
        <f t="shared" si="38"/>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I2471*$E2472/$E2471*(1-(I$1+I$5+IF(AND(WEEKDAY(A2472)&lt;&gt;1,WEEKDAY(A2472)&lt;&gt;7),IF(A2472&lt;J$2,J$1,J$3),0)))^($A2472-$A2471)</f>
        <v>544.79794849893483</v>
      </c>
      <c r="J2472">
        <f>VLOOKUP(A2472,'VIXY-IV'!A$1:E$2000,4,0)</f>
        <v>549.19799999999998</v>
      </c>
      <c r="K2472">
        <f>ROW()</f>
        <v>2472</v>
      </c>
      <c r="L2472">
        <f t="shared" si="38"/>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f>I2472*$E2473/$E2472*(1-(I$1+I$5+IF(AND(WEEKDAY(A2473)&lt;&gt;1,WEEKDAY(A2473)&lt;&gt;7),IF(A2473&lt;J$2,J$1,J$3),0)))^($A2473-$A2472)</f>
        <v>557.64965705848169</v>
      </c>
      <c r="J2473">
        <f>VLOOKUP(A2473,'VIXY-IV'!A$1:E$2000,4,0)</f>
        <v>562.154</v>
      </c>
      <c r="K2473">
        <f>ROW()</f>
        <v>2473</v>
      </c>
      <c r="L2473">
        <f t="shared" si="38"/>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I2473*$E2474/$E2473*(1-(I$1+I$5+IF(AND(WEEKDAY(A2474)&lt;&gt;1,WEEKDAY(A2474)&lt;&gt;7),IF(A2474&lt;J$2,J$1,J$3),0)))^($A2474-$A2473)</f>
        <v>537.97936901495746</v>
      </c>
      <c r="J2474">
        <f>VLOOKUP(A2474,'VIXY-IV'!A$1:E$2000,4,0)</f>
        <v>542.17600000000004</v>
      </c>
      <c r="K2474">
        <f>ROW()</f>
        <v>2474</v>
      </c>
      <c r="L2474">
        <f t="shared" si="38"/>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I2474*$E2475/$E2474*(1-(I$1+I$5+IF(AND(WEEKDAY(A2475)&lt;&gt;1,WEEKDAY(A2475)&lt;&gt;7),IF(A2475&lt;J$2,J$1,J$3),0)))^($A2475-$A2474)</f>
        <v>539.89651265051339</v>
      </c>
      <c r="J2475">
        <f>VLOOKUP(A2475,'VIXY-IV'!A$1:E$2000,4,0)</f>
        <v>544.09</v>
      </c>
      <c r="K2475">
        <f>ROW()</f>
        <v>2475</v>
      </c>
      <c r="L2475">
        <f t="shared" si="38"/>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I2475*$E2476/$E2475*(1-(I$1+I$5+IF(AND(WEEKDAY(A2476)&lt;&gt;1,WEEKDAY(A2476)&lt;&gt;7),IF(A2476&lt;J$2,J$1,J$3),0)))^($A2476-$A2475)</f>
        <v>546.447796390343</v>
      </c>
      <c r="J2476">
        <f>VLOOKUP(A2476,'VIXY-IV'!A$1:E$2000,4,0)</f>
        <v>550.66999999999996</v>
      </c>
      <c r="K2476">
        <f>ROW()</f>
        <v>2476</v>
      </c>
      <c r="L2476">
        <f t="shared" si="38"/>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f>I2476*$E2477/$E2476*(1-(I$1+I$5+IF(AND(WEEKDAY(A2477)&lt;&gt;1,WEEKDAY(A2477)&lt;&gt;7),IF(A2477&lt;J$2,J$1,J$3),0)))^($A2477-$A2476)</f>
        <v>544.68573400239086</v>
      </c>
      <c r="J2477">
        <f>VLOOKUP(A2477,'VIXY-IV'!A$1:E$2000,4,0)</f>
        <v>548.88400000000001</v>
      </c>
      <c r="K2477">
        <f>ROW()</f>
        <v>2477</v>
      </c>
      <c r="L2477">
        <f t="shared" si="38"/>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I2477*$E2478/$E2477*(1-(I$1+I$5+IF(AND(WEEKDAY(A2478)&lt;&gt;1,WEEKDAY(A2478)&lt;&gt;7),IF(A2478&lt;J$2,J$1,J$3),0)))^($A2478-$A2477)</f>
        <v>538.78843514355674</v>
      </c>
      <c r="J2478">
        <f>VLOOKUP(A2478,'VIXY-IV'!A$1:E$2000,4,0)</f>
        <v>542.89599999999996</v>
      </c>
      <c r="K2478">
        <f>ROW()</f>
        <v>2478</v>
      </c>
      <c r="L2478">
        <f t="shared" si="38"/>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I2478*$E2479/$E2478*(1-(I$1+I$5+IF(AND(WEEKDAY(A2479)&lt;&gt;1,WEEKDAY(A2479)&lt;&gt;7),IF(A2479&lt;J$2,J$1,J$3),0)))^($A2479-$A2478)</f>
        <v>529.22021600702021</v>
      </c>
      <c r="J2479">
        <f>VLOOKUP(A2479,'VIXY-IV'!A$1:E$2000,4,0)</f>
        <v>533.274</v>
      </c>
      <c r="K2479">
        <f>ROW()</f>
        <v>2479</v>
      </c>
      <c r="L2479">
        <f t="shared" si="38"/>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f>I2479*$E2480/$E2479*(1-(I$1+I$5+IF(AND(WEEKDAY(A2480)&lt;&gt;1,WEEKDAY(A2480)&lt;&gt;7),IF(A2480&lt;J$2,J$1,J$3),0)))^($A2480-$A2479)</f>
        <v>542.12953083123841</v>
      </c>
      <c r="J2480">
        <f>VLOOKUP(A2480,'VIXY-IV'!A$1:E$2000,4,0)</f>
        <v>546.26599999999996</v>
      </c>
      <c r="K2480">
        <f>ROW()</f>
        <v>2480</v>
      </c>
      <c r="L2480">
        <f t="shared" si="38"/>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I2480*$E2481/$E2480*(1-(I$1+I$5+IF(AND(WEEKDAY(A2481)&lt;&gt;1,WEEKDAY(A2481)&lt;&gt;7),IF(A2481&lt;J$2,J$1,J$3),0)))^($A2481-$A2480)</f>
        <v>615.04852642425749</v>
      </c>
      <c r="J2481">
        <f>VLOOKUP(A2481,'VIXY-IV'!A$1:E$2000,4,0)</f>
        <v>619.70000000000005</v>
      </c>
      <c r="K2481">
        <f>ROW()</f>
        <v>2481</v>
      </c>
      <c r="L2481">
        <f t="shared" si="38"/>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I2481*$E2482/$E2481*(1-(I$1+I$5+IF(AND(WEEKDAY(A2482)&lt;&gt;1,WEEKDAY(A2482)&lt;&gt;7),IF(A2482&lt;J$2,J$1,J$3),0)))^($A2482-$A2481)</f>
        <v>612.09832033273244</v>
      </c>
      <c r="J2482">
        <f>VLOOKUP(A2482,'VIXY-IV'!A$1:E$2000,4,0)</f>
        <v>616.73400000000004</v>
      </c>
      <c r="K2482">
        <f>ROW()</f>
        <v>2482</v>
      </c>
      <c r="L2482">
        <f t="shared" si="38"/>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f>I2482*$E2483/$E2482*(1-(I$1+I$5+IF(AND(WEEKDAY(A2483)&lt;&gt;1,WEEKDAY(A2483)&lt;&gt;7),IF(A2483&lt;J$2,J$1,J$3),0)))^($A2483-$A2482)</f>
        <v>579.52960696490936</v>
      </c>
      <c r="J2483">
        <f>VLOOKUP(A2483,'VIXY-IV'!A$1:E$2000,4,0)</f>
        <v>583.89599999999996</v>
      </c>
      <c r="K2483">
        <f>ROW()</f>
        <v>2483</v>
      </c>
      <c r="L2483">
        <f t="shared" si="38"/>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I2483*$E2484/$E2483*(1-(I$1+I$5+IF(AND(WEEKDAY(A2484)&lt;&gt;1,WEEKDAY(A2484)&lt;&gt;7),IF(A2484&lt;J$2,J$1,J$3),0)))^($A2484-$A2483)</f>
        <v>621.99657309755867</v>
      </c>
      <c r="J2484">
        <f>VLOOKUP(A2484,'VIXY-IV'!A$1:E$2000,4,0)</f>
        <v>626.64800000000002</v>
      </c>
      <c r="K2484">
        <f>ROW()</f>
        <v>2484</v>
      </c>
      <c r="L2484">
        <f t="shared" si="38"/>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I2484*$E2485/$E2484*(1-(I$1+I$5+IF(AND(WEEKDAY(A2485)&lt;&gt;1,WEEKDAY(A2485)&lt;&gt;7),IF(A2485&lt;J$2,J$1,J$3),0)))^($A2485-$A2484)</f>
        <v>630.25444479211376</v>
      </c>
      <c r="J2485">
        <f>VLOOKUP(A2485,'VIXY-IV'!A$1:E$2000,4,0)</f>
        <v>634.95799999999997</v>
      </c>
      <c r="K2485">
        <f>ROW()</f>
        <v>2485</v>
      </c>
      <c r="L2485">
        <f t="shared" si="38"/>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f>I2485*$E2486/$E2485*(1-(I$1+I$5+IF(AND(WEEKDAY(A2486)&lt;&gt;1,WEEKDAY(A2486)&lt;&gt;7),IF(A2486&lt;J$2,J$1,J$3),0)))^($A2486-$A2485)</f>
        <v>663.44339380403733</v>
      </c>
      <c r="J2486">
        <f>VLOOKUP(A2486,'VIXY-IV'!A$1:E$2000,4,0)</f>
        <v>668.35</v>
      </c>
      <c r="K2486">
        <f>ROW()</f>
        <v>2486</v>
      </c>
      <c r="L2486">
        <f t="shared" si="38"/>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I2486*$E2487/$E2486*(1-(I$1+I$5+IF(AND(WEEKDAY(A2487)&lt;&gt;1,WEEKDAY(A2487)&lt;&gt;7),IF(A2487&lt;J$2,J$1,J$3),0)))^($A2487-$A2486)</f>
        <v>718.46876716873214</v>
      </c>
      <c r="J2487">
        <f>VLOOKUP(A2487,'VIXY-IV'!A$1:E$2000,4,0)</f>
        <v>723.67</v>
      </c>
      <c r="K2487">
        <f>ROW()</f>
        <v>2487</v>
      </c>
      <c r="L2487">
        <f t="shared" si="38"/>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I2487*$E2488/$E2487*(1-(I$1+I$5+IF(AND(WEEKDAY(A2488)&lt;&gt;1,WEEKDAY(A2488)&lt;&gt;7),IF(A2488&lt;J$2,J$1,J$3),0)))^($A2488-$A2487)</f>
        <v>702.95570821719014</v>
      </c>
      <c r="J2488">
        <f>VLOOKUP(A2488,'VIXY-IV'!A$1:E$2000,4,0)</f>
        <v>708.06600000000003</v>
      </c>
      <c r="K2488">
        <f>ROW()</f>
        <v>2488</v>
      </c>
      <c r="L2488">
        <f t="shared" si="38"/>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I2488*$E2489/$E2488*(1-(I$1+I$5+IF(AND(WEEKDAY(A2489)&lt;&gt;1,WEEKDAY(A2489)&lt;&gt;7),IF(A2489&lt;J$2,J$1,J$3),0)))^($A2489-$A2488)</f>
        <v>719.94116883811068</v>
      </c>
      <c r="J2489">
        <f>VLOOKUP(A2489,'VIXY-IV'!A$1:E$2000,4,0)</f>
        <v>725.03599999999994</v>
      </c>
      <c r="K2489">
        <f>ROW()</f>
        <v>2489</v>
      </c>
      <c r="L2489">
        <f t="shared" si="38"/>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I2489*$E2490/$E2489*(1-(I$1+I$5+IF(AND(WEEKDAY(A2490)&lt;&gt;1,WEEKDAY(A2490)&lt;&gt;7),IF(A2490&lt;J$2,J$1,J$3),0)))^($A2490-$A2489)</f>
        <v>646.91699133346185</v>
      </c>
      <c r="J2490">
        <f>VLOOKUP(A2490,'VIXY-IV'!A$1:E$2000,4,0)</f>
        <v>651.38400000000001</v>
      </c>
      <c r="K2490">
        <f>ROW()</f>
        <v>2490</v>
      </c>
      <c r="L2490">
        <f t="shared" si="38"/>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I2490*$E2491/$E2490*(1-(I$1+I$5+IF(AND(WEEKDAY(A2491)&lt;&gt;1,WEEKDAY(A2491)&lt;&gt;7),IF(A2491&lt;J$2,J$1,J$3),0)))^($A2491-$A2490)</f>
        <v>599.43243941954142</v>
      </c>
      <c r="J2491">
        <f>VLOOKUP(A2491,'VIXY-IV'!A$1:E$2000,4,0)</f>
        <v>603.19799999999998</v>
      </c>
      <c r="K2491">
        <f>ROW()</f>
        <v>2491</v>
      </c>
      <c r="L2491">
        <f t="shared" si="38"/>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I2491*$E2492/$E2491*(1-(I$1+I$5+IF(AND(WEEKDAY(A2492)&lt;&gt;1,WEEKDAY(A2492)&lt;&gt;7),IF(A2492&lt;J$2,J$1,J$3),0)))^($A2492-$A2491)</f>
        <v>599.88071679935638</v>
      </c>
      <c r="J2492">
        <f>VLOOKUP(A2492,'VIXY-IV'!A$1:E$2000,4,0)</f>
        <v>603.62199999999996</v>
      </c>
      <c r="K2492">
        <f>ROW()</f>
        <v>2492</v>
      </c>
      <c r="L2492">
        <f t="shared" si="38"/>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f>I2492*$E2493/$E2492*(1-(I$1+I$5+IF(AND(WEEKDAY(A2493)&lt;&gt;1,WEEKDAY(A2493)&lt;&gt;7),IF(A2493&lt;J$2,J$1,J$3),0)))^($A2493-$A2492)</f>
        <v>578.47903667003834</v>
      </c>
      <c r="J2493">
        <f>VLOOKUP(A2493,'VIXY-IV'!A$1:E$2000,4,0)</f>
        <v>581.98400000000004</v>
      </c>
      <c r="K2493">
        <f>ROW()</f>
        <v>2493</v>
      </c>
      <c r="L2493">
        <f t="shared" si="38"/>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f>I2493*$E2494/$E2493*(1-(I$1+I$5+IF(AND(WEEKDAY(A2494)&lt;&gt;1,WEEKDAY(A2494)&lt;&gt;7),IF(A2494&lt;J$2,J$1,J$3),0)))^($A2494-$A2493)</f>
        <v>565.48341505844769</v>
      </c>
      <c r="J2494">
        <f>VLOOKUP(A2494,'VIXY-IV'!A$1:E$2000,4,0)</f>
        <v>568.79200000000003</v>
      </c>
      <c r="K2494">
        <f>ROW()</f>
        <v>2494</v>
      </c>
      <c r="L2494">
        <f t="shared" si="38"/>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f>I2494*$E2495/$E2494*(1-(I$1+I$5+IF(AND(WEEKDAY(A2495)&lt;&gt;1,WEEKDAY(A2495)&lt;&gt;7),IF(A2495&lt;J$2,J$1,J$3),0)))^($A2495-$A2494)</f>
        <v>564.17134566479365</v>
      </c>
      <c r="J2495">
        <f>VLOOKUP(A2495,'VIXY-IV'!A$1:E$2000,4,0)</f>
        <v>567.41</v>
      </c>
      <c r="K2495">
        <f>ROW()</f>
        <v>2495</v>
      </c>
      <c r="L2495">
        <f t="shared" si="38"/>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I2495*$E2496/$E2495*(1-(I$1+I$5+IF(AND(WEEKDAY(A2496)&lt;&gt;1,WEEKDAY(A2496)&lt;&gt;7),IF(A2496&lt;J$2,J$1,J$3),0)))^($A2496-$A2495)</f>
        <v>554.10047311152459</v>
      </c>
      <c r="J2496">
        <f>VLOOKUP(A2496,'VIXY-IV'!A$1:E$2000,4,0)</f>
        <v>557.178</v>
      </c>
      <c r="K2496">
        <f>ROW()</f>
        <v>2496</v>
      </c>
      <c r="L2496">
        <f t="shared" si="38"/>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I2496*$E2497/$E2496*(1-(I$1+I$5+IF(AND(WEEKDAY(A2497)&lt;&gt;1,WEEKDAY(A2497)&lt;&gt;7),IF(A2497&lt;J$2,J$1,J$3),0)))^($A2497-$A2496)</f>
        <v>545.19359609157743</v>
      </c>
      <c r="J2497">
        <f>VLOOKUP(A2497,'VIXY-IV'!A$1:E$2000,4,0)</f>
        <v>548.17999999999995</v>
      </c>
      <c r="K2497">
        <f>ROW()</f>
        <v>2497</v>
      </c>
      <c r="L2497">
        <f t="shared" si="38"/>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f>I2497*$E2498/$E2497*(1-(I$1+I$5+IF(AND(WEEKDAY(A2498)&lt;&gt;1,WEEKDAY(A2498)&lt;&gt;7),IF(A2498&lt;J$2,J$1,J$3),0)))^($A2498-$A2497)</f>
        <v>581.02003796214353</v>
      </c>
      <c r="J2498">
        <f>VLOOKUP(A2498,'VIXY-IV'!A$1:E$2000,4,0)</f>
        <v>584.33399999999995</v>
      </c>
      <c r="K2498">
        <f>ROW()</f>
        <v>2498</v>
      </c>
      <c r="L2498">
        <f t="shared" si="38"/>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I2498*$E2499/$E2498*(1-(I$1+I$5+IF(AND(WEEKDAY(A2499)&lt;&gt;1,WEEKDAY(A2499)&lt;&gt;7),IF(A2499&lt;J$2,J$1,J$3),0)))^($A2499-$A2498)</f>
        <v>564.14825328891254</v>
      </c>
      <c r="J2499">
        <f>VLOOKUP(A2499,'VIXY-IV'!A$1:E$2000,4,0)</f>
        <v>567.29399999999998</v>
      </c>
      <c r="K2499">
        <f>ROW()</f>
        <v>2499</v>
      </c>
      <c r="L2499">
        <f t="shared" si="38"/>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I2499*$E2500/$E2499*(1-(I$1+I$5+IF(AND(WEEKDAY(A2500)&lt;&gt;1,WEEKDAY(A2500)&lt;&gt;7),IF(A2500&lt;J$2,J$1,J$3),0)))^($A2500-$A2499)</f>
        <v>571.06119781430971</v>
      </c>
      <c r="J2500">
        <f>VLOOKUP(A2500,'VIXY-IV'!A$1:E$2000,4,0)</f>
        <v>574.19799999999998</v>
      </c>
      <c r="K2500">
        <f>ROW()</f>
        <v>2500</v>
      </c>
      <c r="L2500">
        <f t="shared" si="38"/>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f>I2500*$E2501/$E2500*(1-(I$1+I$5+IF(AND(WEEKDAY(A2501)&lt;&gt;1,WEEKDAY(A2501)&lt;&gt;7),IF(A2501&lt;J$2,J$1,J$3),0)))^($A2501-$A2500)</f>
        <v>565.96920488992782</v>
      </c>
      <c r="J2501">
        <f>VLOOKUP(A2501,'VIXY-IV'!A$1:E$2000,4,0)</f>
        <v>569.00599999999997</v>
      </c>
      <c r="K2501">
        <f>ROW()</f>
        <v>2501</v>
      </c>
      <c r="L2501">
        <f t="shared" si="38"/>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f>I2501*$E2502/$E2501*(1-(I$1+I$5+IF(AND(WEEKDAY(A2502)&lt;&gt;1,WEEKDAY(A2502)&lt;&gt;7),IF(A2502&lt;J$2,J$1,J$3),0)))^($A2502-$A2501)</f>
        <v>562.20096780515291</v>
      </c>
      <c r="J2502">
        <f>VLOOKUP(A2502,'VIXY-IV'!A$1:E$2000,4,0)</f>
        <v>565.17600000000004</v>
      </c>
      <c r="K2502">
        <f>ROW()</f>
        <v>2502</v>
      </c>
      <c r="L2502">
        <f t="shared" si="38"/>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I2502*$E2503/$E2502*(1-(I$1+I$5+IF(AND(WEEKDAY(A2503)&lt;&gt;1,WEEKDAY(A2503)&lt;&gt;7),IF(A2503&lt;J$2,J$1,J$3),0)))^($A2503-$A2502)</f>
        <v>576.67817501216518</v>
      </c>
      <c r="J2503">
        <f>VLOOKUP(A2503,'VIXY-IV'!A$1:E$2000,4,0)</f>
        <v>579.73</v>
      </c>
      <c r="K2503">
        <f>ROW()</f>
        <v>2503</v>
      </c>
      <c r="L2503">
        <f t="shared" ref="L2503:L2566" si="39">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f>I2503*$E2504/$E2503*(1-(I$1+I$5+IF(AND(WEEKDAY(A2504)&lt;&gt;1,WEEKDAY(A2504)&lt;&gt;7),IF(A2504&lt;J$2,J$1,J$3),0)))^($A2504-$A2503)</f>
        <v>570.35929821728848</v>
      </c>
      <c r="J2504">
        <f>VLOOKUP(A2504,'VIXY-IV'!A$1:E$2000,4,0)</f>
        <v>573.41800000000001</v>
      </c>
      <c r="K2504">
        <f>ROW()</f>
        <v>2504</v>
      </c>
      <c r="L2504">
        <f t="shared" si="39"/>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f>I2504*$E2505/$E2504*(1-(I$1+I$5+IF(AND(WEEKDAY(A2505)&lt;&gt;1,WEEKDAY(A2505)&lt;&gt;7),IF(A2505&lt;J$2,J$1,J$3),0)))^($A2505-$A2504)</f>
        <v>575.94701737126252</v>
      </c>
      <c r="J2505">
        <f>VLOOKUP(A2505,'VIXY-IV'!A$1:E$2000,4,0)</f>
        <v>579.01199999999994</v>
      </c>
      <c r="K2505">
        <f>ROW()</f>
        <v>2505</v>
      </c>
      <c r="L2505">
        <f t="shared" si="39"/>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I2505*$E2506/$E2505*(1-(I$1+I$5+IF(AND(WEEKDAY(A2506)&lt;&gt;1,WEEKDAY(A2506)&lt;&gt;7),IF(A2506&lt;J$2,J$1,J$3),0)))^($A2506-$A2505)</f>
        <v>619.97058448515497</v>
      </c>
      <c r="J2506">
        <f>VLOOKUP(A2506,'VIXY-IV'!A$1:E$2000,4,0)</f>
        <v>623.298</v>
      </c>
      <c r="K2506">
        <f>ROW()</f>
        <v>2506</v>
      </c>
      <c r="L2506">
        <f t="shared" si="39"/>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f>I2506*$E2507/$E2506*(1-(I$1+I$5+IF(AND(WEEKDAY(A2507)&lt;&gt;1,WEEKDAY(A2507)&lt;&gt;7),IF(A2507&lt;J$2,J$1,J$3),0)))^($A2507-$A2506)</f>
        <v>571.96208736553979</v>
      </c>
      <c r="J2507">
        <f>VLOOKUP(A2507,'VIXY-IV'!A$1:E$2000,4,0)</f>
        <v>574.95799999999997</v>
      </c>
      <c r="K2507">
        <f>ROW()</f>
        <v>2507</v>
      </c>
      <c r="L2507">
        <f t="shared" si="39"/>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f>I2507*$E2508/$E2507*(1-(I$1+I$5+IF(AND(WEEKDAY(A2508)&lt;&gt;1,WEEKDAY(A2508)&lt;&gt;7),IF(A2508&lt;J$2,J$1,J$3),0)))^($A2508-$A2507)</f>
        <v>572.82736955430892</v>
      </c>
      <c r="J2508">
        <f>VLOOKUP(A2508,'VIXY-IV'!A$1:E$2000,4,0)</f>
        <v>575.76400000000001</v>
      </c>
      <c r="K2508">
        <f>ROW()</f>
        <v>2508</v>
      </c>
      <c r="L2508">
        <f t="shared" si="39"/>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I2508*$E2509/$E2508*(1-(I$1+I$5+IF(AND(WEEKDAY(A2509)&lt;&gt;1,WEEKDAY(A2509)&lt;&gt;7),IF(A2509&lt;J$2,J$1,J$3),0)))^($A2509-$A2508)</f>
        <v>570.16987417733424</v>
      </c>
      <c r="J2509">
        <f>VLOOKUP(A2509,'VIXY-IV'!A$1:E$2000,4,0)</f>
        <v>573.04600000000005</v>
      </c>
      <c r="K2509">
        <f>ROW()</f>
        <v>2509</v>
      </c>
      <c r="L2509">
        <f t="shared" si="39"/>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f>I2509*$E2510/$E2509*(1-(I$1+I$5+IF(AND(WEEKDAY(A2510)&lt;&gt;1,WEEKDAY(A2510)&lt;&gt;7),IF(A2510&lt;J$2,J$1,J$3),0)))^($A2510-$A2509)</f>
        <v>583.33565960443741</v>
      </c>
      <c r="J2510">
        <f>VLOOKUP(A2510,'VIXY-IV'!A$1:E$2000,4,0)</f>
        <v>586.22799999999995</v>
      </c>
      <c r="K2510">
        <f>ROW()</f>
        <v>2510</v>
      </c>
      <c r="L2510">
        <f t="shared" si="39"/>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f>I2510*$E2511/$E2510*(1-(I$1+I$5+IF(AND(WEEKDAY(A2511)&lt;&gt;1,WEEKDAY(A2511)&lt;&gt;7),IF(A2511&lt;J$2,J$1,J$3),0)))^($A2511-$A2510)</f>
        <v>582.21256448649081</v>
      </c>
      <c r="J2511">
        <f>VLOOKUP(A2511,'VIXY-IV'!A$1:E$2000,4,0)</f>
        <v>585.04600000000005</v>
      </c>
      <c r="K2511">
        <f>ROW()</f>
        <v>2511</v>
      </c>
      <c r="L2511">
        <f t="shared" si="39"/>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I2511*$E2512/$E2511*(1-(I$1+I$5+IF(AND(WEEKDAY(A2512)&lt;&gt;1,WEEKDAY(A2512)&lt;&gt;7),IF(A2512&lt;J$2,J$1,J$3),0)))^($A2512-$A2511)</f>
        <v>590.07909884102457</v>
      </c>
      <c r="J2512">
        <f>VLOOKUP(A2512,'VIXY-IV'!A$1:E$2000,4,0)</f>
        <v>592.88800000000003</v>
      </c>
      <c r="K2512">
        <f>ROW()</f>
        <v>2512</v>
      </c>
      <c r="L2512">
        <f t="shared" si="39"/>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I2512*$E2513/$E2512*(1-(I$1+I$5+IF(AND(WEEKDAY(A2513)&lt;&gt;1,WEEKDAY(A2513)&lt;&gt;7),IF(A2513&lt;J$2,J$1,J$3),0)))^($A2513-$A2512)</f>
        <v>583.74767941613425</v>
      </c>
      <c r="J2513">
        <f>VLOOKUP(A2513,'VIXY-IV'!A$1:E$2000,4,0)</f>
        <v>586.524</v>
      </c>
      <c r="K2513">
        <f>ROW()</f>
        <v>2513</v>
      </c>
      <c r="L2513">
        <f t="shared" si="39"/>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I2513*$E2514/$E2513*(1-(I$1+I$5+IF(AND(WEEKDAY(A2514)&lt;&gt;1,WEEKDAY(A2514)&lt;&gt;7),IF(A2514&lt;J$2,J$1,J$3),0)))^($A2514-$A2513)</f>
        <v>611.45375083688032</v>
      </c>
      <c r="J2514">
        <f>VLOOKUP(A2514,'VIXY-IV'!A$1:E$2000,4,0)</f>
        <v>614.428</v>
      </c>
      <c r="K2514">
        <f>ROW()</f>
        <v>2514</v>
      </c>
      <c r="L2514">
        <f t="shared" si="39"/>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I2514*$E2515/$E2514*(1-(I$1+I$5+IF(AND(WEEKDAY(A2515)&lt;&gt;1,WEEKDAY(A2515)&lt;&gt;7),IF(A2515&lt;J$2,J$1,J$3),0)))^($A2515-$A2514)</f>
        <v>632.1792447126428</v>
      </c>
      <c r="J2515">
        <f>VLOOKUP(A2515,'VIXY-IV'!A$1:E$2000,4,0)</f>
        <v>635.27800000000002</v>
      </c>
      <c r="K2515">
        <f>ROW()</f>
        <v>2515</v>
      </c>
      <c r="L2515">
        <f t="shared" si="39"/>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I2515*$E2516/$E2515*(1-(I$1+I$5+IF(AND(WEEKDAY(A2516)&lt;&gt;1,WEEKDAY(A2516)&lt;&gt;7),IF(A2516&lt;J$2,J$1,J$3),0)))^($A2516-$A2515)</f>
        <v>595.90618103743714</v>
      </c>
      <c r="J2516">
        <f>VLOOKUP(A2516,'VIXY-IV'!A$1:E$2000,4,0)</f>
        <v>598.90200000000004</v>
      </c>
      <c r="K2516">
        <f>ROW()</f>
        <v>2516</v>
      </c>
      <c r="L2516">
        <f t="shared" si="39"/>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I2516*$E2517/$E2516*(1-(I$1+I$5+IF(AND(WEEKDAY(A2517)&lt;&gt;1,WEEKDAY(A2517)&lt;&gt;7),IF(A2517&lt;J$2,J$1,J$3),0)))^($A2517-$A2516)</f>
        <v>575.59561474831719</v>
      </c>
      <c r="J2517">
        <f>VLOOKUP(A2517,'VIXY-IV'!A$1:E$2000,4,0)</f>
        <v>578.43600000000004</v>
      </c>
      <c r="K2517">
        <f>ROW()</f>
        <v>2517</v>
      </c>
      <c r="L2517">
        <f t="shared" si="39"/>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f>I2517*$E2518/$E2517*(1-(I$1+I$5+IF(AND(WEEKDAY(A2518)&lt;&gt;1,WEEKDAY(A2518)&lt;&gt;7),IF(A2518&lt;J$2,J$1,J$3),0)))^($A2518-$A2517)</f>
        <v>590.04523100351901</v>
      </c>
      <c r="J2518">
        <f>VLOOKUP(A2518,'VIXY-IV'!A$1:E$2000,4,0)</f>
        <v>592.91600000000005</v>
      </c>
      <c r="K2518">
        <f>ROW()</f>
        <v>2518</v>
      </c>
      <c r="L2518">
        <f t="shared" si="39"/>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f>I2518*$E2519/$E2518*(1-(I$1+I$5+IF(AND(WEEKDAY(A2519)&lt;&gt;1,WEEKDAY(A2519)&lt;&gt;7),IF(A2519&lt;J$2,J$1,J$3),0)))^($A2519-$A2518)</f>
        <v>580.66131282203241</v>
      </c>
      <c r="J2519">
        <f>VLOOKUP(A2519,'VIXY-IV'!A$1:E$2000,4,0)</f>
        <v>583.56200000000001</v>
      </c>
      <c r="K2519">
        <f>ROW()</f>
        <v>2519</v>
      </c>
      <c r="L2519">
        <f t="shared" si="39"/>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f>I2519*$E2520/$E2519*(1-(I$1+I$5+IF(AND(WEEKDAY(A2520)&lt;&gt;1,WEEKDAY(A2520)&lt;&gt;7),IF(A2520&lt;J$2,J$1,J$3),0)))^($A2520-$A2519)</f>
        <v>589.82374110880937</v>
      </c>
      <c r="J2520">
        <f>VLOOKUP(A2520,'VIXY-IV'!A$1:E$2000,4,0)</f>
        <v>592.74400000000003</v>
      </c>
      <c r="K2520">
        <f>ROW()</f>
        <v>2520</v>
      </c>
      <c r="L2520">
        <f t="shared" si="39"/>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f>I2520*$E2521/$E2520*(1-(I$1+I$5+IF(AND(WEEKDAY(A2521)&lt;&gt;1,WEEKDAY(A2521)&lt;&gt;7),IF(A2521&lt;J$2,J$1,J$3),0)))^($A2521-$A2520)</f>
        <v>588.28879393580428</v>
      </c>
      <c r="J2521">
        <f>VLOOKUP(A2521,'VIXY-IV'!A$1:E$2000,4,0)</f>
        <v>591.226</v>
      </c>
      <c r="K2521">
        <f>ROW()</f>
        <v>2521</v>
      </c>
      <c r="L2521">
        <f t="shared" si="39"/>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f>I2521*$E2522/$E2521*(1-(I$1+I$5+IF(AND(WEEKDAY(A2522)&lt;&gt;1,WEEKDAY(A2522)&lt;&gt;7),IF(A2522&lt;J$2,J$1,J$3),0)))^($A2522-$A2521)</f>
        <v>579.55542858176204</v>
      </c>
      <c r="J2522">
        <f>VLOOKUP(A2522,'VIXY-IV'!A$1:E$2000,4,0)</f>
        <v>582.41800000000001</v>
      </c>
      <c r="K2522">
        <f>ROW()</f>
        <v>2522</v>
      </c>
      <c r="L2522">
        <f t="shared" si="39"/>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I2522*$E2523/$E2522*(1-(I$1+I$5+IF(AND(WEEKDAY(A2523)&lt;&gt;1,WEEKDAY(A2523)&lt;&gt;7),IF(A2523&lt;J$2,J$1,J$3),0)))^($A2523-$A2522)</f>
        <v>592.85247837575412</v>
      </c>
      <c r="J2523">
        <f>VLOOKUP(A2523,'VIXY-IV'!A$1:E$2000,4,0)</f>
        <v>595.74400000000003</v>
      </c>
      <c r="K2523">
        <f>ROW()</f>
        <v>2523</v>
      </c>
      <c r="L2523">
        <f t="shared" si="39"/>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f>I2523*$E2524/$E2523*(1-(I$1+I$5+IF(AND(WEEKDAY(A2524)&lt;&gt;1,WEEKDAY(A2524)&lt;&gt;7),IF(A2524&lt;J$2,J$1,J$3),0)))^($A2524-$A2523)</f>
        <v>582.49883073333115</v>
      </c>
      <c r="J2524">
        <f>VLOOKUP(A2524,'VIXY-IV'!A$1:E$2000,4,0)</f>
        <v>585.29</v>
      </c>
      <c r="K2524">
        <f>ROW()</f>
        <v>2524</v>
      </c>
      <c r="L2524">
        <f t="shared" si="39"/>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I2524*$E2525/$E2524*(1-(I$1+I$5+IF(AND(WEEKDAY(A2525)&lt;&gt;1,WEEKDAY(A2525)&lt;&gt;7),IF(A2525&lt;J$2,J$1,J$3),0)))^($A2525-$A2524)</f>
        <v>577.02050363122339</v>
      </c>
      <c r="J2525">
        <f>VLOOKUP(A2525,'VIXY-IV'!A$1:E$2000,4,0)</f>
        <v>579.75</v>
      </c>
      <c r="K2525">
        <f>ROW()</f>
        <v>2525</v>
      </c>
      <c r="L2525">
        <f t="shared" si="39"/>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f>I2525*$E2526/$E2525*(1-(I$1+I$5+IF(AND(WEEKDAY(A2526)&lt;&gt;1,WEEKDAY(A2526)&lt;&gt;7),IF(A2526&lt;J$2,J$1,J$3),0)))^($A2526-$A2525)</f>
        <v>561.39795763252096</v>
      </c>
      <c r="J2526">
        <f>VLOOKUP(A2526,'VIXY-IV'!A$1:E$2000,4,0)</f>
        <v>563.99400000000003</v>
      </c>
      <c r="K2526">
        <f>ROW()</f>
        <v>2526</v>
      </c>
      <c r="L2526">
        <f t="shared" si="39"/>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f>I2526*$E2527/$E2526*(1-(I$1+I$5+IF(AND(WEEKDAY(A2527)&lt;&gt;1,WEEKDAY(A2527)&lt;&gt;7),IF(A2527&lt;J$2,J$1,J$3),0)))^($A2527-$A2526)</f>
        <v>542.13099696418715</v>
      </c>
      <c r="J2527">
        <f>VLOOKUP(A2527,'VIXY-IV'!A$1:E$2000,4,0)</f>
        <v>544.57600000000002</v>
      </c>
      <c r="K2527">
        <f>ROW()</f>
        <v>2527</v>
      </c>
      <c r="L2527">
        <f t="shared" si="39"/>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f>I2527*$E2528/$E2527*(1-(I$1+I$5+IF(AND(WEEKDAY(A2528)&lt;&gt;1,WEEKDAY(A2528)&lt;&gt;7),IF(A2528&lt;J$2,J$1,J$3),0)))^($A2528-$A2527)</f>
        <v>545.73007476684188</v>
      </c>
      <c r="J2528">
        <f>VLOOKUP(A2528,'VIXY-IV'!A$1:E$2000,4,0)</f>
        <v>548.10199999999998</v>
      </c>
      <c r="K2528">
        <f>ROW()</f>
        <v>2528</v>
      </c>
      <c r="L2528">
        <f t="shared" si="39"/>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I2528*$E2529/$E2528*(1-(I$1+I$5+IF(AND(WEEKDAY(A2529)&lt;&gt;1,WEEKDAY(A2529)&lt;&gt;7),IF(A2529&lt;J$2,J$1,J$3),0)))^($A2529-$A2528)</f>
        <v>540.30873916799408</v>
      </c>
      <c r="J2529">
        <f>VLOOKUP(A2529,'VIXY-IV'!A$1:E$2000,4,0)</f>
        <v>542.67200000000003</v>
      </c>
      <c r="K2529">
        <f>ROW()</f>
        <v>2529</v>
      </c>
      <c r="L2529">
        <f t="shared" si="39"/>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I2529*$E2530/$E2529*(1-(I$1+I$5+IF(AND(WEEKDAY(A2530)&lt;&gt;1,WEEKDAY(A2530)&lt;&gt;7),IF(A2530&lt;J$2,J$1,J$3),0)))^($A2530-$A2529)</f>
        <v>553.55242188290515</v>
      </c>
      <c r="J2530">
        <f>VLOOKUP(A2530,'VIXY-IV'!A$1:E$2000,4,0)</f>
        <v>555.95600000000002</v>
      </c>
      <c r="K2530">
        <f>ROW()</f>
        <v>2530</v>
      </c>
      <c r="L2530">
        <f t="shared" si="39"/>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f>I2530*$E2531/$E2530*(1-(I$1+I$5+IF(AND(WEEKDAY(A2531)&lt;&gt;1,WEEKDAY(A2531)&lt;&gt;7),IF(A2531&lt;J$2,J$1,J$3),0)))^($A2531-$A2530)</f>
        <v>567.23778317359688</v>
      </c>
      <c r="J2531">
        <f>VLOOKUP(A2531,'VIXY-IV'!A$1:E$2000,4,0)</f>
        <v>569.70799999999997</v>
      </c>
      <c r="K2531">
        <f>ROW()</f>
        <v>2531</v>
      </c>
      <c r="L2531">
        <f t="shared" si="39"/>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f>I2531*$E2532/$E2531*(1-(I$1+I$5+IF(AND(WEEKDAY(A2532)&lt;&gt;1,WEEKDAY(A2532)&lt;&gt;7),IF(A2532&lt;J$2,J$1,J$3),0)))^($A2532-$A2531)</f>
        <v>557.25676503580701</v>
      </c>
      <c r="J2532">
        <f>VLOOKUP(A2532,'VIXY-IV'!A$1:E$2000,4,0)</f>
        <v>559.62199999999996</v>
      </c>
      <c r="K2532">
        <f>ROW()</f>
        <v>2532</v>
      </c>
      <c r="L2532">
        <f t="shared" si="39"/>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f>I2532*$E2533/$E2532*(1-(I$1+I$5+IF(AND(WEEKDAY(A2533)&lt;&gt;1,WEEKDAY(A2533)&lt;&gt;7),IF(A2533&lt;J$2,J$1,J$3),0)))^($A2533-$A2532)</f>
        <v>543.55412464148969</v>
      </c>
      <c r="J2533">
        <f>VLOOKUP(A2533,'VIXY-IV'!A$1:E$2000,4,0)</f>
        <v>545.85</v>
      </c>
      <c r="K2533">
        <f>ROW()</f>
        <v>2533</v>
      </c>
      <c r="L2533">
        <f t="shared" si="39"/>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f>I2533*$E2534/$E2533*(1-(I$1+I$5+IF(AND(WEEKDAY(A2534)&lt;&gt;1,WEEKDAY(A2534)&lt;&gt;7),IF(A2534&lt;J$2,J$1,J$3),0)))^($A2534-$A2533)</f>
        <v>575.74568499193322</v>
      </c>
      <c r="J2534">
        <f>VLOOKUP(A2534,'VIXY-IV'!A$1:E$2000,4,0)</f>
        <v>578.13599999999997</v>
      </c>
      <c r="K2534">
        <f>ROW()</f>
        <v>2534</v>
      </c>
      <c r="L2534">
        <f t="shared" si="39"/>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f>I2534*$E2535/$E2534*(1-(I$1+I$5+IF(AND(WEEKDAY(A2535)&lt;&gt;1,WEEKDAY(A2535)&lt;&gt;7),IF(A2535&lt;J$2,J$1,J$3),0)))^($A2535-$A2534)</f>
        <v>592.99848126554934</v>
      </c>
      <c r="J2535">
        <f>VLOOKUP(A2535,'VIXY-IV'!A$1:E$2000,4,0)</f>
        <v>595.41200000000003</v>
      </c>
      <c r="K2535">
        <f>ROW()</f>
        <v>2535</v>
      </c>
      <c r="L2535">
        <f t="shared" si="39"/>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f>I2535*$E2536/$E2535*(1-(I$1+I$5+IF(AND(WEEKDAY(A2536)&lt;&gt;1,WEEKDAY(A2536)&lt;&gt;7),IF(A2536&lt;J$2,J$1,J$3),0)))^($A2536-$A2535)</f>
        <v>590.74527315925218</v>
      </c>
      <c r="J2536">
        <f>VLOOKUP(A2536,'VIXY-IV'!A$1:E$2000,4,0)</f>
        <v>593.11</v>
      </c>
      <c r="K2536">
        <f>ROW()</f>
        <v>2536</v>
      </c>
      <c r="L2536">
        <f t="shared" si="39"/>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I2536*$E2537/$E2536*(1-(I$1+I$5+IF(AND(WEEKDAY(A2537)&lt;&gt;1,WEEKDAY(A2537)&lt;&gt;7),IF(A2537&lt;J$2,J$1,J$3),0)))^($A2537-$A2536)</f>
        <v>582.94666199435108</v>
      </c>
      <c r="J2537">
        <f>VLOOKUP(A2537,'VIXY-IV'!A$1:E$2000,4,0)</f>
        <v>585.24599999999998</v>
      </c>
      <c r="K2537">
        <f>ROW()</f>
        <v>2537</v>
      </c>
      <c r="L2537">
        <f t="shared" si="39"/>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f>I2537*$E2538/$E2537*(1-(I$1+I$5+IF(AND(WEEKDAY(A2538)&lt;&gt;1,WEEKDAY(A2538)&lt;&gt;7),IF(A2538&lt;J$2,J$1,J$3),0)))^($A2538-$A2537)</f>
        <v>563.43981914430935</v>
      </c>
      <c r="J2538">
        <f>VLOOKUP(A2538,'VIXY-IV'!A$1:E$2000,4,0)</f>
        <v>565.63199999999995</v>
      </c>
      <c r="K2538">
        <f>ROW()</f>
        <v>2538</v>
      </c>
      <c r="L2538">
        <f t="shared" si="39"/>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I2538*$E2539/$E2538*(1-(I$1+I$5+IF(AND(WEEKDAY(A2539)&lt;&gt;1,WEEKDAY(A2539)&lt;&gt;7),IF(A2539&lt;J$2,J$1,J$3),0)))^($A2539-$A2538)</f>
        <v>552.87920646268856</v>
      </c>
      <c r="J2539">
        <f>VLOOKUP(A2539,'VIXY-IV'!A$1:E$2000,4,0)</f>
        <v>555.02800000000002</v>
      </c>
      <c r="K2539">
        <f>ROW()</f>
        <v>2539</v>
      </c>
      <c r="L2539">
        <f t="shared" si="39"/>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I2539*$E2540/$E2539*(1-(I$1+I$5+IF(AND(WEEKDAY(A2540)&lt;&gt;1,WEEKDAY(A2540)&lt;&gt;7),IF(A2540&lt;J$2,J$1,J$3),0)))^($A2540-$A2539)</f>
        <v>546.1888477323929</v>
      </c>
      <c r="J2540">
        <f>VLOOKUP(A2540,'VIXY-IV'!A$1:E$2000,4,0)</f>
        <v>548.25599999999997</v>
      </c>
      <c r="K2540">
        <f>ROW()</f>
        <v>2540</v>
      </c>
      <c r="L2540">
        <f t="shared" si="39"/>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I2540*$E2541/$E2540*(1-(I$1+I$5+IF(AND(WEEKDAY(A2541)&lt;&gt;1,WEEKDAY(A2541)&lt;&gt;7),IF(A2541&lt;J$2,J$1,J$3),0)))^($A2541-$A2540)</f>
        <v>540.66070175978871</v>
      </c>
      <c r="J2541">
        <f>VLOOKUP(A2541,'VIXY-IV'!A$1:E$2000,4,0)</f>
        <v>542.74800000000005</v>
      </c>
      <c r="K2541">
        <f>ROW()</f>
        <v>2541</v>
      </c>
      <c r="L2541">
        <f t="shared" si="39"/>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I2541*$E2542/$E2541*(1-(I$1+I$5+IF(AND(WEEKDAY(A2542)&lt;&gt;1,WEEKDAY(A2542)&lt;&gt;7),IF(A2542&lt;J$2,J$1,J$3),0)))^($A2542-$A2541)</f>
        <v>544.75427206702602</v>
      </c>
      <c r="J2542">
        <f>VLOOKUP(A2542,'VIXY-IV'!A$1:E$2000,4,0)</f>
        <v>546.87400000000002</v>
      </c>
      <c r="K2542">
        <f>ROW()</f>
        <v>2542</v>
      </c>
      <c r="L2542">
        <f t="shared" si="39"/>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I2542*$E2543/$E2542*(1-(I$1+I$5+IF(AND(WEEKDAY(A2543)&lt;&gt;1,WEEKDAY(A2543)&lt;&gt;7),IF(A2543&lt;J$2,J$1,J$3),0)))^($A2543-$A2542)</f>
        <v>549.35626702730281</v>
      </c>
      <c r="J2543">
        <f>VLOOKUP(A2543,'VIXY-IV'!A$1:E$2000,4,0)</f>
        <v>551.52800000000002</v>
      </c>
      <c r="K2543">
        <f>ROW()</f>
        <v>2543</v>
      </c>
      <c r="L2543">
        <f t="shared" si="39"/>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I2543*$E2544/$E2543*(1-(I$1+I$5+IF(AND(WEEKDAY(A2544)&lt;&gt;1,WEEKDAY(A2544)&lt;&gt;7),IF(A2544&lt;J$2,J$1,J$3),0)))^($A2544-$A2543)</f>
        <v>553.29252825005142</v>
      </c>
      <c r="J2544">
        <f>VLOOKUP(A2544,'VIXY-IV'!A$1:E$2000,4,0)</f>
        <v>555.52</v>
      </c>
      <c r="K2544">
        <f>ROW()</f>
        <v>2544</v>
      </c>
      <c r="L2544">
        <f t="shared" si="39"/>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I2544*$E2545/$E2544*(1-(I$1+I$5+IF(AND(WEEKDAY(A2545)&lt;&gt;1,WEEKDAY(A2545)&lt;&gt;7),IF(A2545&lt;J$2,J$1,J$3),0)))^($A2545-$A2544)</f>
        <v>540.23927697752333</v>
      </c>
      <c r="J2545">
        <f>VLOOKUP(A2545,'VIXY-IV'!A$1:E$2000,4,0)</f>
        <v>542.39599999999996</v>
      </c>
      <c r="K2545">
        <f>ROW()</f>
        <v>2545</v>
      </c>
      <c r="L2545">
        <f t="shared" si="39"/>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f>I2545*$E2546/$E2545*(1-(I$1+I$5+IF(AND(WEEKDAY(A2546)&lt;&gt;1,WEEKDAY(A2546)&lt;&gt;7),IF(A2546&lt;J$2,J$1,J$3),0)))^($A2546-$A2545)</f>
        <v>533.2229977691278</v>
      </c>
      <c r="J2546">
        <f>VLOOKUP(A2546,'VIXY-IV'!A$1:E$2000,4,0)</f>
        <v>535.31399999999996</v>
      </c>
      <c r="K2546">
        <f>ROW()</f>
        <v>2546</v>
      </c>
      <c r="L2546">
        <f t="shared" si="39"/>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f>I2546*$E2547/$E2546*(1-(I$1+I$5+IF(AND(WEEKDAY(A2547)&lt;&gt;1,WEEKDAY(A2547)&lt;&gt;7),IF(A2547&lt;J$2,J$1,J$3),0)))^($A2547-$A2546)</f>
        <v>533.86270347913512</v>
      </c>
      <c r="J2547">
        <f>VLOOKUP(A2547,'VIXY-IV'!A$1:E$2000,4,0)</f>
        <v>535.94600000000003</v>
      </c>
      <c r="K2547">
        <f>ROW()</f>
        <v>2547</v>
      </c>
      <c r="L2547">
        <f t="shared" si="39"/>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f>I2547*$E2548/$E2547*(1-(I$1+I$5+IF(AND(WEEKDAY(A2548)&lt;&gt;1,WEEKDAY(A2548)&lt;&gt;7),IF(A2548&lt;J$2,J$1,J$3),0)))^($A2548-$A2547)</f>
        <v>531.81362650371454</v>
      </c>
      <c r="J2548">
        <f>VLOOKUP(A2548,'VIXY-IV'!A$1:E$2000,4,0)</f>
        <v>533.89599999999996</v>
      </c>
      <c r="K2548">
        <f>ROW()</f>
        <v>2548</v>
      </c>
      <c r="L2548">
        <f t="shared" si="39"/>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f>I2548*$E2549/$E2548*(1-(I$1+I$5+IF(AND(WEEKDAY(A2549)&lt;&gt;1,WEEKDAY(A2549)&lt;&gt;7),IF(A2549&lt;J$2,J$1,J$3),0)))^($A2549-$A2548)</f>
        <v>533.39248318882915</v>
      </c>
      <c r="J2549">
        <f>VLOOKUP(A2549,'VIXY-IV'!A$1:E$2000,4,0)</f>
        <v>535.48199999999997</v>
      </c>
      <c r="K2549">
        <f>ROW()</f>
        <v>2549</v>
      </c>
      <c r="L2549">
        <f t="shared" si="39"/>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I2549*$E2550/$E2549*(1-(I$1+I$5+IF(AND(WEEKDAY(A2550)&lt;&gt;1,WEEKDAY(A2550)&lt;&gt;7),IF(A2550&lt;J$2,J$1,J$3),0)))^($A2550-$A2549)</f>
        <v>523.80693403475368</v>
      </c>
      <c r="J2550">
        <f>VLOOKUP(A2550,'VIXY-IV'!A$1:E$2000,4,0)</f>
        <v>525.84799999999996</v>
      </c>
      <c r="K2550">
        <f>ROW()</f>
        <v>2550</v>
      </c>
      <c r="L2550">
        <f t="shared" si="39"/>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f>I2550*$E2551/$E2550*(1-(I$1+I$5+IF(AND(WEEKDAY(A2551)&lt;&gt;1,WEEKDAY(A2551)&lt;&gt;7),IF(A2551&lt;J$2,J$1,J$3),0)))^($A2551-$A2550)</f>
        <v>529.91764721649815</v>
      </c>
      <c r="J2551">
        <f>VLOOKUP(A2551,'VIXY-IV'!A$1:E$2000,4,0)</f>
        <v>532.00800000000004</v>
      </c>
      <c r="K2551">
        <f>ROW()</f>
        <v>2551</v>
      </c>
      <c r="L2551">
        <f t="shared" si="39"/>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f>I2551*$E2552/$E2551*(1-(I$1+I$5+IF(AND(WEEKDAY(A2552)&lt;&gt;1,WEEKDAY(A2552)&lt;&gt;7),IF(A2552&lt;J$2,J$1,J$3),0)))^($A2552-$A2551)</f>
        <v>517.82975305515265</v>
      </c>
      <c r="J2552">
        <f>VLOOKUP(A2552,'VIXY-IV'!A$1:E$2000,4,0)</f>
        <v>519.89200000000005</v>
      </c>
      <c r="K2552">
        <f>ROW()</f>
        <v>2552</v>
      </c>
      <c r="L2552">
        <f t="shared" si="39"/>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f>I2552*$E2553/$E2552*(1-(I$1+I$5+IF(AND(WEEKDAY(A2553)&lt;&gt;1,WEEKDAY(A2553)&lt;&gt;7),IF(A2553&lt;J$2,J$1,J$3),0)))^($A2553-$A2552)</f>
        <v>518.45971065877313</v>
      </c>
      <c r="J2553">
        <f>VLOOKUP(A2553,'VIXY-IV'!A$1:E$2000,4,0)</f>
        <v>520.56200000000001</v>
      </c>
      <c r="K2553">
        <f>ROW()</f>
        <v>2553</v>
      </c>
      <c r="L2553">
        <f t="shared" si="39"/>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I2553*$E2554/$E2553*(1-(I$1+I$5+IF(AND(WEEKDAY(A2554)&lt;&gt;1,WEEKDAY(A2554)&lt;&gt;7),IF(A2554&lt;J$2,J$1,J$3),0)))^($A2554-$A2553)</f>
        <v>508.15595010733409</v>
      </c>
      <c r="J2554">
        <f>VLOOKUP(A2554,'VIXY-IV'!A$1:E$2000,4,0)</f>
        <v>510.21</v>
      </c>
      <c r="K2554">
        <f>ROW()</f>
        <v>2554</v>
      </c>
      <c r="L2554">
        <f t="shared" si="39"/>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I2554*$E2555/$E2554*(1-(I$1+I$5+IF(AND(WEEKDAY(A2555)&lt;&gt;1,WEEKDAY(A2555)&lt;&gt;7),IF(A2555&lt;J$2,J$1,J$3),0)))^($A2555-$A2554)</f>
        <v>492.94351331701773</v>
      </c>
      <c r="J2555">
        <f>VLOOKUP(A2555,'VIXY-IV'!A$1:E$2000,4,0)</f>
        <v>494.916</v>
      </c>
      <c r="K2555">
        <f>ROW()</f>
        <v>2555</v>
      </c>
      <c r="L2555">
        <f t="shared" si="39"/>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f>I2555*$E2556/$E2555*(1-(I$1+I$5+IF(AND(WEEKDAY(A2556)&lt;&gt;1,WEEKDAY(A2556)&lt;&gt;7),IF(A2556&lt;J$2,J$1,J$3),0)))^($A2556-$A2555)</f>
        <v>494.20636401167798</v>
      </c>
      <c r="J2556">
        <f>VLOOKUP(A2556,'VIXY-IV'!A$1:E$2000,4,0)</f>
        <v>496.214</v>
      </c>
      <c r="K2556">
        <f>ROW()</f>
        <v>2556</v>
      </c>
      <c r="L2556">
        <f t="shared" si="39"/>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f>I2556*$E2557/$E2556*(1-(I$1+I$5+IF(AND(WEEKDAY(A2557)&lt;&gt;1,WEEKDAY(A2557)&lt;&gt;7),IF(A2557&lt;J$2,J$1,J$3),0)))^($A2557-$A2556)</f>
        <v>489.73997691529269</v>
      </c>
      <c r="J2557">
        <f>VLOOKUP(A2557,'VIXY-IV'!A$1:E$2000,4,0)</f>
        <v>491.73599999999999</v>
      </c>
      <c r="K2557">
        <f>ROW()</f>
        <v>2557</v>
      </c>
      <c r="L2557">
        <f t="shared" si="39"/>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I2557*$E2558/$E2557*(1-(I$1+I$5+IF(AND(WEEKDAY(A2558)&lt;&gt;1,WEEKDAY(A2558)&lt;&gt;7),IF(A2558&lt;J$2,J$1,J$3),0)))^($A2558-$A2557)</f>
        <v>496.48072087288745</v>
      </c>
      <c r="J2558">
        <f>VLOOKUP(A2558,'VIXY-IV'!A$1:E$2000,4,0)</f>
        <v>498.53</v>
      </c>
      <c r="K2558">
        <f>ROW()</f>
        <v>2558</v>
      </c>
      <c r="L2558">
        <f t="shared" si="39"/>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I2558*$E2559/$E2558*(1-(I$1+I$5+IF(AND(WEEKDAY(A2559)&lt;&gt;1,WEEKDAY(A2559)&lt;&gt;7),IF(A2559&lt;J$2,J$1,J$3),0)))^($A2559-$A2558)</f>
        <v>487.21025802832787</v>
      </c>
      <c r="J2559">
        <f>VLOOKUP(A2559,'VIXY-IV'!A$1:E$2000,4,0)</f>
        <v>489.19600000000003</v>
      </c>
      <c r="K2559">
        <f>ROW()</f>
        <v>2559</v>
      </c>
      <c r="L2559">
        <f t="shared" si="39"/>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I2559*$E2560/$E2559*(1-(I$1+I$5+IF(AND(WEEKDAY(A2560)&lt;&gt;1,WEEKDAY(A2560)&lt;&gt;7),IF(A2560&lt;J$2,J$1,J$3),0)))^($A2560-$A2559)</f>
        <v>477.25164229003644</v>
      </c>
      <c r="J2560">
        <f>VLOOKUP(A2560,'VIXY-IV'!A$1:E$2000,4,0)</f>
        <v>479.21199999999999</v>
      </c>
      <c r="K2560">
        <f>ROW()</f>
        <v>2560</v>
      </c>
      <c r="L2560">
        <f t="shared" si="39"/>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I2560*$E2561/$E2560*(1-(I$1+I$5+IF(AND(WEEKDAY(A2561)&lt;&gt;1,WEEKDAY(A2561)&lt;&gt;7),IF(A2561&lt;J$2,J$1,J$3),0)))^($A2561-$A2560)</f>
        <v>478.90731711841602</v>
      </c>
      <c r="J2561">
        <f>VLOOKUP(A2561,'VIXY-IV'!A$1:E$2000,4,0)</f>
        <v>480.87</v>
      </c>
      <c r="K2561">
        <f>ROW()</f>
        <v>2561</v>
      </c>
      <c r="L2561">
        <f t="shared" si="39"/>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I2561*$E2562/$E2561*(1-(I$1+I$5+IF(AND(WEEKDAY(A2562)&lt;&gt;1,WEEKDAY(A2562)&lt;&gt;7),IF(A2562&lt;J$2,J$1,J$3),0)))^($A2562-$A2561)</f>
        <v>468.91658088342569</v>
      </c>
      <c r="J2562">
        <f>VLOOKUP(A2562,'VIXY-IV'!A$1:E$2000,4,0)</f>
        <v>470.83800000000002</v>
      </c>
      <c r="K2562">
        <f>ROW()</f>
        <v>2562</v>
      </c>
      <c r="L2562">
        <f t="shared" si="39"/>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I2562*$E2563/$E2562*(1-(I$1+I$5+IF(AND(WEEKDAY(A2563)&lt;&gt;1,WEEKDAY(A2563)&lt;&gt;7),IF(A2563&lt;J$2,J$1,J$3),0)))^($A2563-$A2562)</f>
        <v>467.4205927734202</v>
      </c>
      <c r="J2563">
        <f>VLOOKUP(A2563,'VIXY-IV'!A$1:E$2000,4,0)</f>
        <v>469.36399999999998</v>
      </c>
      <c r="K2563">
        <f>ROW()</f>
        <v>2563</v>
      </c>
      <c r="L2563">
        <f t="shared" si="39"/>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I2563*$E2564/$E2563*(1-(I$1+I$5+IF(AND(WEEKDAY(A2564)&lt;&gt;1,WEEKDAY(A2564)&lt;&gt;7),IF(A2564&lt;J$2,J$1,J$3),0)))^($A2564-$A2563)</f>
        <v>462.80342405622031</v>
      </c>
      <c r="J2564">
        <f>VLOOKUP(A2564,'VIXY-IV'!A$1:E$2000,4,0)</f>
        <v>464.71800000000002</v>
      </c>
      <c r="K2564">
        <f>ROW()</f>
        <v>2564</v>
      </c>
      <c r="L2564">
        <f t="shared" si="39"/>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I2564*$E2565/$E2564*(1-(I$1+I$5+IF(AND(WEEKDAY(A2565)&lt;&gt;1,WEEKDAY(A2565)&lt;&gt;7),IF(A2565&lt;J$2,J$1,J$3),0)))^($A2565-$A2564)</f>
        <v>448.22168754947427</v>
      </c>
      <c r="J2565">
        <f>VLOOKUP(A2565,'VIXY-IV'!A$1:E$2000,4,0)</f>
        <v>450.08199999999999</v>
      </c>
      <c r="K2565">
        <f>ROW()</f>
        <v>2565</v>
      </c>
      <c r="L2565">
        <f t="shared" si="39"/>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I2565*$E2566/$E2565*(1-(I$1+I$5+IF(AND(WEEKDAY(A2566)&lt;&gt;1,WEEKDAY(A2566)&lt;&gt;7),IF(A2566&lt;J$2,J$1,J$3),0)))^($A2566-$A2565)</f>
        <v>448.89740529072151</v>
      </c>
      <c r="J2566">
        <f>VLOOKUP(A2566,'VIXY-IV'!A$1:E$2000,4,0)</f>
        <v>450.77</v>
      </c>
      <c r="K2566">
        <f>ROW()</f>
        <v>2566</v>
      </c>
      <c r="L2566">
        <f t="shared" si="39"/>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I2566*$E2567/$E2566*(1-(I$1+I$5+IF(AND(WEEKDAY(A2567)&lt;&gt;1,WEEKDAY(A2567)&lt;&gt;7),IF(A2567&lt;J$2,J$1,J$3),0)))^($A2567-$A2566)</f>
        <v>444.85898240208093</v>
      </c>
      <c r="J2567">
        <f>VLOOKUP(A2567,'VIXY-IV'!A$1:E$2000,4,0)</f>
        <v>446.74</v>
      </c>
      <c r="K2567">
        <f>ROW()</f>
        <v>2567</v>
      </c>
      <c r="L2567">
        <f t="shared" ref="L2567:L2630" si="40">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I2567*$E2568/$E2567*(1-(I$1+I$5+IF(AND(WEEKDAY(A2568)&lt;&gt;1,WEEKDAY(A2568)&lt;&gt;7),IF(A2568&lt;J$2,J$1,J$3),0)))^($A2568-$A2567)</f>
        <v>445.86843940326219</v>
      </c>
      <c r="J2568">
        <f>VLOOKUP(A2568,'VIXY-IV'!A$1:E$2000,4,0)</f>
        <v>447.77600000000001</v>
      </c>
      <c r="K2568">
        <f>ROW()</f>
        <v>2568</v>
      </c>
      <c r="L2568">
        <f t="shared" si="40"/>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f>I2568*$E2569/$E2568*(1-(I$1+I$5+IF(AND(WEEKDAY(A2569)&lt;&gt;1,WEEKDAY(A2569)&lt;&gt;7),IF(A2569&lt;J$2,J$1,J$3),0)))^($A2569-$A2568)</f>
        <v>443.20445792089129</v>
      </c>
      <c r="J2569">
        <f>VLOOKUP(A2569,'VIXY-IV'!A$1:E$2000,4,0)</f>
        <v>445.12599999999998</v>
      </c>
      <c r="K2569">
        <f>ROW()</f>
        <v>2569</v>
      </c>
      <c r="L2569">
        <f t="shared" si="40"/>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I2569*$E2570/$E2569*(1-(I$1+I$5+IF(AND(WEEKDAY(A2570)&lt;&gt;1,WEEKDAY(A2570)&lt;&gt;7),IF(A2570&lt;J$2,J$1,J$3),0)))^($A2570-$A2569)</f>
        <v>445.04393549010723</v>
      </c>
      <c r="J2570">
        <f>VLOOKUP(A2570,'VIXY-IV'!A$1:E$2000,4,0)</f>
        <v>447.01400000000001</v>
      </c>
      <c r="K2570">
        <f>ROW()</f>
        <v>2570</v>
      </c>
      <c r="L2570">
        <f t="shared" si="40"/>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I2570*$E2571/$E2570*(1-(I$1+I$5+IF(AND(WEEKDAY(A2571)&lt;&gt;1,WEEKDAY(A2571)&lt;&gt;7),IF(A2571&lt;J$2,J$1,J$3),0)))^($A2571-$A2570)</f>
        <v>440.34218504195053</v>
      </c>
      <c r="J2571">
        <f>VLOOKUP(A2571,'VIXY-IV'!A$1:E$2000,4,0)</f>
        <v>442.334</v>
      </c>
      <c r="K2571">
        <f>ROW()</f>
        <v>2571</v>
      </c>
      <c r="L2571">
        <f t="shared" si="40"/>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I2571*$E2572/$E2571*(1-(I$1+I$5+IF(AND(WEEKDAY(A2572)&lt;&gt;1,WEEKDAY(A2572)&lt;&gt;7),IF(A2572&lt;J$2,J$1,J$3),0)))^($A2572-$A2571)</f>
        <v>423.752601151688</v>
      </c>
      <c r="J2572">
        <f>VLOOKUP(A2572,'VIXY-IV'!A$1:E$2000,4,0)</f>
        <v>425.7</v>
      </c>
      <c r="K2572">
        <f>ROW()</f>
        <v>2572</v>
      </c>
      <c r="L2572">
        <f t="shared" si="40"/>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f>I2572*$E2573/$E2572*(1-(I$1+I$5+IF(AND(WEEKDAY(A2573)&lt;&gt;1,WEEKDAY(A2573)&lt;&gt;7),IF(A2573&lt;J$2,J$1,J$3),0)))^($A2573-$A2572)</f>
        <v>401.45575279666508</v>
      </c>
      <c r="J2573">
        <f>VLOOKUP(A2573,'VIXY-IV'!A$1:E$2000,4,0)</f>
        <v>403.25200000000001</v>
      </c>
      <c r="K2573">
        <f>ROW()</f>
        <v>2573</v>
      </c>
      <c r="L2573">
        <f t="shared" si="40"/>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I2573*$E2574/$E2573*(1-(I$1+I$5+IF(AND(WEEKDAY(A2574)&lt;&gt;1,WEEKDAY(A2574)&lt;&gt;7),IF(A2574&lt;J$2,J$1,J$3),0)))^($A2574-$A2573)</f>
        <v>406.69431094467194</v>
      </c>
      <c r="J2574">
        <f>VLOOKUP(A2574,'VIXY-IV'!A$1:E$2000,4,0)</f>
        <v>408.52</v>
      </c>
      <c r="K2574">
        <f>ROW()</f>
        <v>2574</v>
      </c>
      <c r="L2574">
        <f t="shared" si="40"/>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I2574*$E2575/$E2574*(1-(I$1+I$5+IF(AND(WEEKDAY(A2575)&lt;&gt;1,WEEKDAY(A2575)&lt;&gt;7),IF(A2575&lt;J$2,J$1,J$3),0)))^($A2575-$A2574)</f>
        <v>400.94427385679035</v>
      </c>
      <c r="J2575">
        <f>VLOOKUP(A2575,'VIXY-IV'!A$1:E$2000,4,0)</f>
        <v>402.74200000000002</v>
      </c>
      <c r="K2575">
        <f>ROW()</f>
        <v>2575</v>
      </c>
      <c r="L2575">
        <f t="shared" si="40"/>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f>I2575*$E2576/$E2575*(1-(I$1+I$5+IF(AND(WEEKDAY(A2576)&lt;&gt;1,WEEKDAY(A2576)&lt;&gt;7),IF(A2576&lt;J$2,J$1,J$3),0)))^($A2576-$A2575)</f>
        <v>410.31364841578329</v>
      </c>
      <c r="J2576">
        <f>VLOOKUP(A2576,'VIXY-IV'!A$1:E$2000,4,0)</f>
        <v>412.16399999999999</v>
      </c>
      <c r="K2576">
        <f>ROW()</f>
        <v>2576</v>
      </c>
      <c r="L2576">
        <f t="shared" si="40"/>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f>I2576*$E2577/$E2576*(1-(I$1+I$5+IF(AND(WEEKDAY(A2577)&lt;&gt;1,WEEKDAY(A2577)&lt;&gt;7),IF(A2577&lt;J$2,J$1,J$3),0)))^($A2577-$A2576)</f>
        <v>430.69506301270553</v>
      </c>
      <c r="J2577">
        <f>VLOOKUP(A2577,'VIXY-IV'!A$1:E$2000,4,0)</f>
        <v>432.62799999999999</v>
      </c>
      <c r="K2577">
        <f>ROW()</f>
        <v>2577</v>
      </c>
      <c r="L2577">
        <f t="shared" si="40"/>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I2577*$E2578/$E2577*(1-(I$1+I$5+IF(AND(WEEKDAY(A2578)&lt;&gt;1,WEEKDAY(A2578)&lt;&gt;7),IF(A2578&lt;J$2,J$1,J$3),0)))^($A2578-$A2577)</f>
        <v>420.40133207616503</v>
      </c>
      <c r="J2578">
        <f>VLOOKUP(A2578,'VIXY-IV'!A$1:E$2000,4,0)</f>
        <v>422.29599999999999</v>
      </c>
      <c r="K2578">
        <f>ROW()</f>
        <v>2578</v>
      </c>
      <c r="L2578">
        <f t="shared" si="40"/>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I2578*$E2579/$E2578*(1-(I$1+I$5+IF(AND(WEEKDAY(A2579)&lt;&gt;1,WEEKDAY(A2579)&lt;&gt;7),IF(A2579&lt;J$2,J$1,J$3),0)))^($A2579-$A2578)</f>
        <v>420.68780119887384</v>
      </c>
      <c r="J2579">
        <f>VLOOKUP(A2579,'VIXY-IV'!A$1:E$2000,4,0)</f>
        <v>422.58800000000002</v>
      </c>
      <c r="K2579">
        <f>ROW()</f>
        <v>2579</v>
      </c>
      <c r="L2579">
        <f t="shared" si="40"/>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I2579*$E2580/$E2579*(1-(I$1+I$5+IF(AND(WEEKDAY(A2580)&lt;&gt;1,WEEKDAY(A2580)&lt;&gt;7),IF(A2580&lt;J$2,J$1,J$3),0)))^($A2580-$A2579)</f>
        <v>409.4126200532113</v>
      </c>
      <c r="J2580">
        <f>VLOOKUP(A2580,'VIXY-IV'!A$1:E$2000,4,0)</f>
        <v>411.26600000000002</v>
      </c>
      <c r="K2580">
        <f>ROW()</f>
        <v>2580</v>
      </c>
      <c r="L2580">
        <f t="shared" si="40"/>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I2580*$E2581/$E2580*(1-(I$1+I$5+IF(AND(WEEKDAY(A2581)&lt;&gt;1,WEEKDAY(A2581)&lt;&gt;7),IF(A2581&lt;J$2,J$1,J$3),0)))^($A2581-$A2580)</f>
        <v>386.57180340810089</v>
      </c>
      <c r="J2581">
        <f>VLOOKUP(A2581,'VIXY-IV'!A$1:E$2000,4,0)</f>
        <v>388.29399999999998</v>
      </c>
      <c r="K2581">
        <f>ROW()</f>
        <v>2581</v>
      </c>
      <c r="L2581">
        <f t="shared" si="40"/>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f>I2581*$E2582/$E2581*(1-(I$1+I$5+IF(AND(WEEKDAY(A2582)&lt;&gt;1,WEEKDAY(A2582)&lt;&gt;7),IF(A2582&lt;J$2,J$1,J$3),0)))^($A2582-$A2581)</f>
        <v>389.59189408634199</v>
      </c>
      <c r="J2582">
        <f>VLOOKUP(A2582,'VIXY-IV'!A$1:E$2000,4,0)</f>
        <v>391.346</v>
      </c>
      <c r="K2582">
        <f>ROW()</f>
        <v>2582</v>
      </c>
      <c r="L2582">
        <f t="shared" si="40"/>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I2582*$E2583/$E2582*(1-(I$1+I$5+IF(AND(WEEKDAY(A2583)&lt;&gt;1,WEEKDAY(A2583)&lt;&gt;7),IF(A2583&lt;J$2,J$1,J$3),0)))^($A2583-$A2582)</f>
        <v>392.59944689061768</v>
      </c>
      <c r="J2583">
        <f>VLOOKUP(A2583,'VIXY-IV'!A$1:E$2000,4,0)</f>
        <v>394.36799999999999</v>
      </c>
      <c r="K2583">
        <f>ROW()</f>
        <v>2583</v>
      </c>
      <c r="L2583">
        <f t="shared" si="40"/>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I2583*$E2584/$E2583*(1-(I$1+I$5+IF(AND(WEEKDAY(A2584)&lt;&gt;1,WEEKDAY(A2584)&lt;&gt;7),IF(A2584&lt;J$2,J$1,J$3),0)))^($A2584-$A2583)</f>
        <v>384.0212115134496</v>
      </c>
      <c r="J2584">
        <f>VLOOKUP(A2584,'VIXY-IV'!A$1:E$2000,4,0)</f>
        <v>385.75200000000001</v>
      </c>
      <c r="K2584">
        <f>ROW()</f>
        <v>2584</v>
      </c>
      <c r="L2584">
        <f t="shared" si="40"/>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I2584*$E2585/$E2584*(1-(I$1+I$5+IF(AND(WEEKDAY(A2585)&lt;&gt;1,WEEKDAY(A2585)&lt;&gt;7),IF(A2585&lt;J$2,J$1,J$3),0)))^($A2585-$A2584)</f>
        <v>397.39855709563892</v>
      </c>
      <c r="J2585">
        <f>VLOOKUP(A2585,'VIXY-IV'!A$1:E$2000,4,0)</f>
        <v>399.21800000000002</v>
      </c>
      <c r="K2585">
        <f>ROW()</f>
        <v>2585</v>
      </c>
      <c r="L2585">
        <f t="shared" si="40"/>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I2585*$E2586/$E2585*(1-(I$1+I$5+IF(AND(WEEKDAY(A2586)&lt;&gt;1,WEEKDAY(A2586)&lt;&gt;7),IF(A2586&lt;J$2,J$1,J$3),0)))^($A2586-$A2585)</f>
        <v>384.7504660518444</v>
      </c>
      <c r="J2586">
        <f>VLOOKUP(A2586,'VIXY-IV'!A$1:E$2000,4,0)</f>
        <v>386.49799999999999</v>
      </c>
      <c r="K2586">
        <f>ROW()</f>
        <v>2586</v>
      </c>
      <c r="L2586">
        <f t="shared" si="40"/>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I2586*$E2587/$E2586*(1-(I$1+I$5+IF(AND(WEEKDAY(A2587)&lt;&gt;1,WEEKDAY(A2587)&lt;&gt;7),IF(A2587&lt;J$2,J$1,J$3),0)))^($A2587-$A2586)</f>
        <v>386.77217913472759</v>
      </c>
      <c r="J2587">
        <f>VLOOKUP(A2587,'VIXY-IV'!A$1:E$2000,4,0)</f>
        <v>388.49400000000003</v>
      </c>
      <c r="K2587">
        <f>ROW()</f>
        <v>2587</v>
      </c>
      <c r="L2587">
        <f t="shared" si="40"/>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I2587*$E2588/$E2587*(1-(I$1+I$5+IF(AND(WEEKDAY(A2588)&lt;&gt;1,WEEKDAY(A2588)&lt;&gt;7),IF(A2588&lt;J$2,J$1,J$3),0)))^($A2588-$A2587)</f>
        <v>383.80037762869483</v>
      </c>
      <c r="J2588">
        <f>VLOOKUP(A2588,'VIXY-IV'!A$1:E$2000,4,0)</f>
        <v>385.50200000000001</v>
      </c>
      <c r="K2588">
        <f>ROW()</f>
        <v>2588</v>
      </c>
      <c r="L2588">
        <f t="shared" si="40"/>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I2588*$E2589/$E2588*(1-(I$1+I$5+IF(AND(WEEKDAY(A2589)&lt;&gt;1,WEEKDAY(A2589)&lt;&gt;7),IF(A2589&lt;J$2,J$1,J$3),0)))^($A2589-$A2588)</f>
        <v>378.48783908835316</v>
      </c>
      <c r="J2589">
        <f>VLOOKUP(A2589,'VIXY-IV'!A$1:E$2000,4,0)</f>
        <v>380.15199999999999</v>
      </c>
      <c r="K2589">
        <f>ROW()</f>
        <v>2589</v>
      </c>
      <c r="L2589">
        <f t="shared" si="40"/>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I2589*$E2590/$E2589*(1-(I$1+I$5+IF(AND(WEEKDAY(A2590)&lt;&gt;1,WEEKDAY(A2590)&lt;&gt;7),IF(A2590&lt;J$2,J$1,J$3),0)))^($A2590-$A2589)</f>
        <v>368.88545357592551</v>
      </c>
      <c r="J2590">
        <f>VLOOKUP(A2590,'VIXY-IV'!A$1:E$2000,4,0)</f>
        <v>370.50599999999997</v>
      </c>
      <c r="K2590">
        <f>ROW()</f>
        <v>2590</v>
      </c>
      <c r="L2590">
        <f t="shared" si="40"/>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I2590*$E2591/$E2590*(1-(I$1+I$5+IF(AND(WEEKDAY(A2591)&lt;&gt;1,WEEKDAY(A2591)&lt;&gt;7),IF(A2591&lt;J$2,J$1,J$3),0)))^($A2591-$A2590)</f>
        <v>364.48345022842227</v>
      </c>
      <c r="J2591">
        <f>VLOOKUP(A2591,'VIXY-IV'!A$1:E$2000,4,0)</f>
        <v>366.07600000000002</v>
      </c>
      <c r="K2591">
        <f>ROW()</f>
        <v>2591</v>
      </c>
      <c r="L2591">
        <f t="shared" si="40"/>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I2591*$E2592/$E2591*(1-(I$1+I$5+IF(AND(WEEKDAY(A2592)&lt;&gt;1,WEEKDAY(A2592)&lt;&gt;7),IF(A2592&lt;J$2,J$1,J$3),0)))^($A2592-$A2591)</f>
        <v>360.94331072405714</v>
      </c>
      <c r="J2592">
        <f>VLOOKUP(A2592,'VIXY-IV'!A$1:E$2000,4,0)</f>
        <v>362.54</v>
      </c>
      <c r="K2592">
        <f>ROW()</f>
        <v>2592</v>
      </c>
      <c r="L2592">
        <f t="shared" si="40"/>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f>I2592*$E2593/$E2592*(1-(I$1+I$5+IF(AND(WEEKDAY(A2593)&lt;&gt;1,WEEKDAY(A2593)&lt;&gt;7),IF(A2593&lt;J$2,J$1,J$3),0)))^($A2593-$A2592)</f>
        <v>369.22908074478693</v>
      </c>
      <c r="J2593">
        <f>VLOOKUP(A2593,'VIXY-IV'!A$1:E$2000,4,0)</f>
        <v>370.84399999999999</v>
      </c>
      <c r="K2593">
        <f>ROW()</f>
        <v>2593</v>
      </c>
      <c r="L2593">
        <f t="shared" si="40"/>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f>I2593*$E2594/$E2593*(1-(I$1+I$5+IF(AND(WEEKDAY(A2594)&lt;&gt;1,WEEKDAY(A2594)&lt;&gt;7),IF(A2594&lt;J$2,J$1,J$3),0)))^($A2594-$A2593)</f>
        <v>372.49128950159491</v>
      </c>
      <c r="J2594">
        <f>VLOOKUP(A2594,'VIXY-IV'!A$1:E$2000,4,0)</f>
        <v>374.13</v>
      </c>
      <c r="K2594">
        <f>ROW()</f>
        <v>2594</v>
      </c>
      <c r="L2594">
        <f t="shared" si="40"/>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f>I2594*$E2595/$E2594*(1-(I$1+I$5+IF(AND(WEEKDAY(A2595)&lt;&gt;1,WEEKDAY(A2595)&lt;&gt;7),IF(A2595&lt;J$2,J$1,J$3),0)))^($A2595-$A2594)</f>
        <v>366.02968691719445</v>
      </c>
      <c r="J2595">
        <f>VLOOKUP(A2595,'VIXY-IV'!A$1:E$2000,4,0)</f>
        <v>367.59800000000001</v>
      </c>
      <c r="K2595">
        <f>ROW()</f>
        <v>2595</v>
      </c>
      <c r="L2595">
        <f t="shared" si="40"/>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I2595*$E2596/$E2595*(1-(I$1+I$5+IF(AND(WEEKDAY(A2596)&lt;&gt;1,WEEKDAY(A2596)&lt;&gt;7),IF(A2596&lt;J$2,J$1,J$3),0)))^($A2596-$A2595)</f>
        <v>381.91657215114321</v>
      </c>
      <c r="J2596">
        <f>VLOOKUP(A2596,'VIXY-IV'!A$1:E$2000,4,0)</f>
        <v>383.62200000000001</v>
      </c>
      <c r="K2596">
        <f>ROW()</f>
        <v>2596</v>
      </c>
      <c r="L2596">
        <f t="shared" si="40"/>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I2596*$E2597/$E2596*(1-(I$1+I$5+IF(AND(WEEKDAY(A2597)&lt;&gt;1,WEEKDAY(A2597)&lt;&gt;7),IF(A2597&lt;J$2,J$1,J$3),0)))^($A2597-$A2596)</f>
        <v>376.68956358574525</v>
      </c>
      <c r="J2597">
        <f>VLOOKUP(A2597,'VIXY-IV'!A$1:E$2000,4,0)</f>
        <v>378.36</v>
      </c>
      <c r="K2597">
        <f>ROW()</f>
        <v>2597</v>
      </c>
      <c r="L2597">
        <f t="shared" si="40"/>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I2597*$E2598/$E2597*(1-(I$1+I$5+IF(AND(WEEKDAY(A2598)&lt;&gt;1,WEEKDAY(A2598)&lt;&gt;7),IF(A2598&lt;J$2,J$1,J$3),0)))^($A2598-$A2597)</f>
        <v>363.30739423108639</v>
      </c>
      <c r="J2598">
        <f>VLOOKUP(A2598,'VIXY-IV'!A$1:E$2000,4,0)</f>
        <v>364.90199999999999</v>
      </c>
      <c r="K2598">
        <f>ROW()</f>
        <v>2598</v>
      </c>
      <c r="L2598">
        <f t="shared" si="40"/>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I2598*$E2599/$E2598*(1-(I$1+I$5+IF(AND(WEEKDAY(A2599)&lt;&gt;1,WEEKDAY(A2599)&lt;&gt;7),IF(A2599&lt;J$2,J$1,J$3),0)))^($A2599-$A2598)</f>
        <v>370.29067414912066</v>
      </c>
      <c r="J2599">
        <f>VLOOKUP(A2599,'VIXY-IV'!A$1:E$2000,4,0)</f>
        <v>371.89400000000001</v>
      </c>
      <c r="K2599">
        <f>ROW()</f>
        <v>2599</v>
      </c>
      <c r="L2599">
        <f t="shared" si="40"/>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I2599*$E2600/$E2599*(1-(I$1+I$5+IF(AND(WEEKDAY(A2600)&lt;&gt;1,WEEKDAY(A2600)&lt;&gt;7),IF(A2600&lt;J$2,J$1,J$3),0)))^($A2600-$A2599)</f>
        <v>361.73511325842367</v>
      </c>
      <c r="J2600">
        <f>VLOOKUP(A2600,'VIXY-IV'!A$1:E$2000,4,0)</f>
        <v>363.322</v>
      </c>
      <c r="K2600">
        <f>ROW()</f>
        <v>2600</v>
      </c>
      <c r="L2600">
        <f t="shared" si="40"/>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I2600*$E2601/$E2600*(1-(I$1+I$5+IF(AND(WEEKDAY(A2601)&lt;&gt;1,WEEKDAY(A2601)&lt;&gt;7),IF(A2601&lt;J$2,J$1,J$3),0)))^($A2601-$A2600)</f>
        <v>389.72882268535847</v>
      </c>
      <c r="J2601">
        <f>VLOOKUP(A2601,'VIXY-IV'!A$1:E$2000,4,0)</f>
        <v>391.44200000000001</v>
      </c>
      <c r="K2601">
        <f>ROW()</f>
        <v>2601</v>
      </c>
      <c r="L2601">
        <f t="shared" si="40"/>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I2601*$E2602/$E2601*(1-(I$1+I$5+IF(AND(WEEKDAY(A2602)&lt;&gt;1,WEEKDAY(A2602)&lt;&gt;7),IF(A2602&lt;J$2,J$1,J$3),0)))^($A2602-$A2601)</f>
        <v>370.20901846327956</v>
      </c>
      <c r="J2602">
        <f>VLOOKUP(A2602,'VIXY-IV'!A$1:E$2000,4,0)</f>
        <v>371.84399999999999</v>
      </c>
      <c r="K2602">
        <f>ROW()</f>
        <v>2602</v>
      </c>
      <c r="L2602">
        <f t="shared" si="40"/>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f>I2602*$E2603/$E2602*(1-(I$1+I$5+IF(AND(WEEKDAY(A2603)&lt;&gt;1,WEEKDAY(A2603)&lt;&gt;7),IF(A2603&lt;J$2,J$1,J$3),0)))^($A2603-$A2602)</f>
        <v>380.98472276346081</v>
      </c>
      <c r="J2603">
        <f>VLOOKUP(A2603,'VIXY-IV'!A$1:E$2000,4,0)</f>
        <v>382.75200000000001</v>
      </c>
      <c r="K2603">
        <f>ROW()</f>
        <v>2603</v>
      </c>
      <c r="L2603">
        <f t="shared" si="40"/>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f>I2603*$E2604/$E2603*(1-(I$1+I$5+IF(AND(WEEKDAY(A2604)&lt;&gt;1,WEEKDAY(A2604)&lt;&gt;7),IF(A2604&lt;J$2,J$1,J$3),0)))^($A2604-$A2603)</f>
        <v>370.35347182418207</v>
      </c>
      <c r="J2604">
        <f>VLOOKUP(A2604,'VIXY-IV'!A$1:E$2000,4,0)</f>
        <v>372.11200000000002</v>
      </c>
      <c r="K2604">
        <f>ROW()</f>
        <v>2604</v>
      </c>
      <c r="L2604">
        <f t="shared" si="40"/>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I2604*$E2605/$E2604*(1-(I$1+I$5+IF(AND(WEEKDAY(A2605)&lt;&gt;1,WEEKDAY(A2605)&lt;&gt;7),IF(A2605&lt;J$2,J$1,J$3),0)))^($A2605-$A2604)</f>
        <v>372.31573269193223</v>
      </c>
      <c r="J2605">
        <f>VLOOKUP(A2605,'VIXY-IV'!A$1:E$2000,4,0)</f>
        <v>374.09</v>
      </c>
      <c r="K2605">
        <f>ROW()</f>
        <v>2605</v>
      </c>
      <c r="L2605">
        <f t="shared" si="40"/>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I2605*$E2606/$E2605*(1-(I$1+I$5+IF(AND(WEEKDAY(A2606)&lt;&gt;1,WEEKDAY(A2606)&lt;&gt;7),IF(A2606&lt;J$2,J$1,J$3),0)))^($A2606-$A2605)</f>
        <v>376.85972892244433</v>
      </c>
      <c r="J2606">
        <f>VLOOKUP(A2606,'VIXY-IV'!A$1:E$2000,4,0)</f>
        <v>378.69400000000002</v>
      </c>
      <c r="K2606">
        <f>ROW()</f>
        <v>2606</v>
      </c>
      <c r="L2606">
        <f t="shared" si="40"/>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f>I2606*$E2607/$E2606*(1-(I$1+I$5+IF(AND(WEEKDAY(A2607)&lt;&gt;1,WEEKDAY(A2607)&lt;&gt;7),IF(A2607&lt;J$2,J$1,J$3),0)))^($A2607-$A2606)</f>
        <v>384.86935552161577</v>
      </c>
      <c r="J2607">
        <f>VLOOKUP(A2607,'VIXY-IV'!A$1:E$2000,4,0)</f>
        <v>386.76799999999997</v>
      </c>
      <c r="K2607">
        <f>ROW()</f>
        <v>2607</v>
      </c>
      <c r="L2607">
        <f t="shared" si="40"/>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I2607*$E2608/$E2607*(1-(I$1+I$5+IF(AND(WEEKDAY(A2608)&lt;&gt;1,WEEKDAY(A2608)&lt;&gt;7),IF(A2608&lt;J$2,J$1,J$3),0)))^($A2608-$A2607)</f>
        <v>380.6397759657948</v>
      </c>
      <c r="J2608">
        <f>VLOOKUP(A2608,'VIXY-IV'!A$1:E$2000,4,0)</f>
        <v>382.524</v>
      </c>
      <c r="K2608">
        <f>ROW()</f>
        <v>2608</v>
      </c>
      <c r="L2608">
        <f t="shared" si="40"/>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I2608*$E2609/$E2608*(1-(I$1+I$5+IF(AND(WEEKDAY(A2609)&lt;&gt;1,WEEKDAY(A2609)&lt;&gt;7),IF(A2609&lt;J$2,J$1,J$3),0)))^($A2609-$A2608)</f>
        <v>382.91737655627742</v>
      </c>
      <c r="J2609">
        <f>VLOOKUP(A2609,'VIXY-IV'!A$1:E$2000,4,0)</f>
        <v>384.84199999999998</v>
      </c>
      <c r="K2609">
        <f>ROW()</f>
        <v>2609</v>
      </c>
      <c r="L2609">
        <f t="shared" si="40"/>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I2609*$E2610/$E2609*(1-(I$1+I$5+IF(AND(WEEKDAY(A2610)&lt;&gt;1,WEEKDAY(A2610)&lt;&gt;7),IF(A2610&lt;J$2,J$1,J$3),0)))^($A2610-$A2609)</f>
        <v>385.69116218433385</v>
      </c>
      <c r="J2610">
        <f>VLOOKUP(A2610,'VIXY-IV'!A$1:E$2000,4,0)</f>
        <v>387.63799999999998</v>
      </c>
      <c r="K2610">
        <f>ROW()</f>
        <v>2610</v>
      </c>
      <c r="L2610">
        <f t="shared" si="40"/>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I2610*$E2611/$E2610*(1-(I$1+I$5+IF(AND(WEEKDAY(A2611)&lt;&gt;1,WEEKDAY(A2611)&lt;&gt;7),IF(A2611&lt;J$2,J$1,J$3),0)))^($A2611-$A2610)</f>
        <v>426.02645257639756</v>
      </c>
      <c r="J2611">
        <f>VLOOKUP(A2611,'VIXY-IV'!A$1:E$2000,4,0)</f>
        <v>428.18200000000002</v>
      </c>
      <c r="K2611">
        <f>ROW()</f>
        <v>2611</v>
      </c>
      <c r="L2611">
        <f t="shared" si="40"/>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f>I2611*$E2612/$E2611*(1-(I$1+I$5+IF(AND(WEEKDAY(A2612)&lt;&gt;1,WEEKDAY(A2612)&lt;&gt;7),IF(A2612&lt;J$2,J$1,J$3),0)))^($A2612-$A2611)</f>
        <v>446.28210063937991</v>
      </c>
      <c r="J2612">
        <f>VLOOKUP(A2612,'VIXY-IV'!A$1:E$2000,4,0)</f>
        <v>448.53199999999998</v>
      </c>
      <c r="K2612">
        <f>ROW()</f>
        <v>2612</v>
      </c>
      <c r="L2612">
        <f t="shared" si="40"/>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f>I2612*$E2613/$E2612*(1-(I$1+I$5+IF(AND(WEEKDAY(A2613)&lt;&gt;1,WEEKDAY(A2613)&lt;&gt;7),IF(A2613&lt;J$2,J$1,J$3),0)))^($A2613-$A2612)</f>
        <v>420.76142570780769</v>
      </c>
      <c r="J2613">
        <f>VLOOKUP(A2613,'VIXY-IV'!A$1:E$2000,4,0)</f>
        <v>423.03199999999998</v>
      </c>
      <c r="K2613">
        <f>ROW()</f>
        <v>2613</v>
      </c>
      <c r="L2613">
        <f t="shared" si="40"/>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f>I2613*$E2614/$E2613*(1-(I$1+I$5+IF(AND(WEEKDAY(A2614)&lt;&gt;1,WEEKDAY(A2614)&lt;&gt;7),IF(A2614&lt;J$2,J$1,J$3),0)))^($A2614-$A2613)</f>
        <v>448.58854286229183</v>
      </c>
      <c r="J2614">
        <f>VLOOKUP(A2614,'VIXY-IV'!A$1:E$2000,4,0)</f>
        <v>450.98</v>
      </c>
      <c r="K2614">
        <f>ROW()</f>
        <v>2614</v>
      </c>
      <c r="L2614">
        <f t="shared" si="40"/>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f>I2614*$E2615/$E2614*(1-(I$1+I$5+IF(AND(WEEKDAY(A2615)&lt;&gt;1,WEEKDAY(A2615)&lt;&gt;7),IF(A2615&lt;J$2,J$1,J$3),0)))^($A2615-$A2614)</f>
        <v>450.79356252770691</v>
      </c>
      <c r="J2615">
        <f>VLOOKUP(A2615,'VIXY-IV'!A$1:E$2000,4,0)</f>
        <v>453.226</v>
      </c>
      <c r="K2615">
        <f>ROW()</f>
        <v>2615</v>
      </c>
      <c r="L2615">
        <f t="shared" si="40"/>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I2615*$E2616/$E2615*(1-(I$1+I$5+IF(AND(WEEKDAY(A2616)&lt;&gt;1,WEEKDAY(A2616)&lt;&gt;7),IF(A2616&lt;J$2,J$1,J$3),0)))^($A2616-$A2615)</f>
        <v>461.47912550379618</v>
      </c>
      <c r="J2616">
        <f>VLOOKUP(A2616,'VIXY-IV'!A$1:E$2000,4,0)</f>
        <v>463.95400000000001</v>
      </c>
      <c r="K2616">
        <f>ROW()</f>
        <v>2616</v>
      </c>
      <c r="L2616">
        <f t="shared" si="40"/>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I2616*$E2617/$E2616*(1-(I$1+I$5+IF(AND(WEEKDAY(A2617)&lt;&gt;1,WEEKDAY(A2617)&lt;&gt;7),IF(A2617&lt;J$2,J$1,J$3),0)))^($A2617-$A2616)</f>
        <v>446.27764116261142</v>
      </c>
      <c r="J2617">
        <f>VLOOKUP(A2617,'VIXY-IV'!A$1:E$2000,4,0)</f>
        <v>448.61</v>
      </c>
      <c r="K2617">
        <f>ROW()</f>
        <v>2617</v>
      </c>
      <c r="L2617">
        <f t="shared" si="40"/>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f>I2617*$E2618/$E2617*(1-(I$1+I$5+IF(AND(WEEKDAY(A2618)&lt;&gt;1,WEEKDAY(A2618)&lt;&gt;7),IF(A2618&lt;J$2,J$1,J$3),0)))^($A2618-$A2617)</f>
        <v>419.97671935074493</v>
      </c>
      <c r="J2618">
        <f>VLOOKUP(A2618,'VIXY-IV'!A$1:E$2000,4,0)</f>
        <v>422.17399999999998</v>
      </c>
      <c r="K2618">
        <f>ROW()</f>
        <v>2618</v>
      </c>
      <c r="L2618">
        <f t="shared" si="40"/>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f>I2618*$E2619/$E2618*(1-(I$1+I$5+IF(AND(WEEKDAY(A2619)&lt;&gt;1,WEEKDAY(A2619)&lt;&gt;7),IF(A2619&lt;J$2,J$1,J$3),0)))^($A2619-$A2618)</f>
        <v>415.81479738641303</v>
      </c>
      <c r="J2619">
        <f>VLOOKUP(A2619,'VIXY-IV'!A$1:E$2000,4,0)</f>
        <v>417.95600000000002</v>
      </c>
      <c r="K2619">
        <f>ROW()</f>
        <v>2619</v>
      </c>
      <c r="L2619">
        <f t="shared" si="40"/>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f>I2619*$E2620/$E2619*(1-(I$1+I$5+IF(AND(WEEKDAY(A2620)&lt;&gt;1,WEEKDAY(A2620)&lt;&gt;7),IF(A2620&lt;J$2,J$1,J$3),0)))^($A2620-$A2619)</f>
        <v>393.14781385301882</v>
      </c>
      <c r="J2620">
        <f>VLOOKUP(A2620,'VIXY-IV'!A$1:E$2000,4,0)</f>
        <v>395.03</v>
      </c>
      <c r="K2620">
        <f>ROW()</f>
        <v>2620</v>
      </c>
      <c r="L2620">
        <f t="shared" si="40"/>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f>I2620*$E2621/$E2620*(1-(I$1+I$5+IF(AND(WEEKDAY(A2621)&lt;&gt;1,WEEKDAY(A2621)&lt;&gt;7),IF(A2621&lt;J$2,J$1,J$3),0)))^($A2621-$A2620)</f>
        <v>378.91479189115438</v>
      </c>
      <c r="J2621">
        <f>VLOOKUP(A2621,'VIXY-IV'!A$1:E$2000,4,0)</f>
        <v>380.702</v>
      </c>
      <c r="K2621">
        <f>ROW()</f>
        <v>2621</v>
      </c>
      <c r="L2621">
        <f t="shared" si="40"/>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f>I2621*$E2622/$E2621*(1-(I$1+I$5+IF(AND(WEEKDAY(A2622)&lt;&gt;1,WEEKDAY(A2622)&lt;&gt;7),IF(A2622&lt;J$2,J$1,J$3),0)))^($A2622-$A2621)</f>
        <v>379.89333715684586</v>
      </c>
      <c r="J2622">
        <f>VLOOKUP(A2622,'VIXY-IV'!A$1:E$2000,4,0)</f>
        <v>381.77600000000001</v>
      </c>
      <c r="K2622">
        <f>ROW()</f>
        <v>2622</v>
      </c>
      <c r="L2622">
        <f t="shared" si="40"/>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f>I2622*$E2623/$E2622*(1-(I$1+I$5+IF(AND(WEEKDAY(A2623)&lt;&gt;1,WEEKDAY(A2623)&lt;&gt;7),IF(A2623&lt;J$2,J$1,J$3),0)))^($A2623-$A2622)</f>
        <v>365.70628641271662</v>
      </c>
      <c r="J2623">
        <f>VLOOKUP(A2623,'VIXY-IV'!A$1:E$2000,4,0)</f>
        <v>367.13200000000001</v>
      </c>
      <c r="K2623">
        <f>ROW()</f>
        <v>2623</v>
      </c>
      <c r="L2623">
        <f t="shared" si="40"/>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f>I2623*$E2624/$E2623*(1-(I$1+I$5+IF(AND(WEEKDAY(A2624)&lt;&gt;1,WEEKDAY(A2624)&lt;&gt;7),IF(A2624&lt;J$2,J$1,J$3),0)))^($A2624-$A2623)</f>
        <v>367.93930921946105</v>
      </c>
      <c r="J2624">
        <f>VLOOKUP(A2624,'VIXY-IV'!A$1:E$2000,4,0)</f>
        <v>369.392</v>
      </c>
      <c r="K2624">
        <f>ROW()</f>
        <v>2624</v>
      </c>
      <c r="L2624">
        <f t="shared" si="40"/>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I2624*$E2625/$E2624*(1-(I$1+I$5+IF(AND(WEEKDAY(A2625)&lt;&gt;1,WEEKDAY(A2625)&lt;&gt;7),IF(A2625&lt;J$2,J$1,J$3),0)))^($A2625-$A2624)</f>
        <v>367.92872466399035</v>
      </c>
      <c r="J2625">
        <f>VLOOKUP(A2625,'VIXY-IV'!A$1:E$2000,4,0)</f>
        <v>369.36399999999998</v>
      </c>
      <c r="K2625">
        <f>ROW()</f>
        <v>2625</v>
      </c>
      <c r="L2625">
        <f t="shared" si="40"/>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f>I2625*$E2626/$E2625*(1-(I$1+I$5+IF(AND(WEEKDAY(A2626)&lt;&gt;1,WEEKDAY(A2626)&lt;&gt;7),IF(A2626&lt;J$2,J$1,J$3),0)))^($A2626-$A2625)</f>
        <v>365.27177064360274</v>
      </c>
      <c r="J2626">
        <f>VLOOKUP(A2626,'VIXY-IV'!A$1:E$2000,4,0)</f>
        <v>366.71</v>
      </c>
      <c r="K2626">
        <f>ROW()</f>
        <v>2626</v>
      </c>
      <c r="L2626">
        <f t="shared" si="40"/>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f>I2626*$E2627/$E2626*(1-(I$1+I$5+IF(AND(WEEKDAY(A2627)&lt;&gt;1,WEEKDAY(A2627)&lt;&gt;7),IF(A2627&lt;J$2,J$1,J$3),0)))^($A2627-$A2626)</f>
        <v>367.97114031113102</v>
      </c>
      <c r="J2627">
        <f>VLOOKUP(A2627,'VIXY-IV'!A$1:E$2000,4,0)</f>
        <v>369.464</v>
      </c>
      <c r="K2627">
        <f>ROW()</f>
        <v>2627</v>
      </c>
      <c r="L2627">
        <f t="shared" si="40"/>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f>I2627*$E2628/$E2627*(1-(I$1+I$5+IF(AND(WEEKDAY(A2628)&lt;&gt;1,WEEKDAY(A2628)&lt;&gt;7),IF(A2628&lt;J$2,J$1,J$3),0)))^($A2628-$A2627)</f>
        <v>364.10000268018871</v>
      </c>
      <c r="J2628">
        <f>VLOOKUP(A2628,'VIXY-IV'!A$1:E$2000,4,0)</f>
        <v>365.56400000000002</v>
      </c>
      <c r="K2628">
        <f>ROW()</f>
        <v>2628</v>
      </c>
      <c r="L2628">
        <f t="shared" si="40"/>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f>I2628*$E2629/$E2628*(1-(I$1+I$5+IF(AND(WEEKDAY(A2629)&lt;&gt;1,WEEKDAY(A2629)&lt;&gt;7),IF(A2629&lt;J$2,J$1,J$3),0)))^($A2629-$A2628)</f>
        <v>367.34984440727294</v>
      </c>
      <c r="J2629">
        <f>VLOOKUP(A2629,'VIXY-IV'!A$1:E$2000,4,0)</f>
        <v>368.86599999999999</v>
      </c>
      <c r="K2629">
        <f>ROW()</f>
        <v>2629</v>
      </c>
      <c r="L2629">
        <f t="shared" si="40"/>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f>I2629*$E2630/$E2629*(1-(I$1+I$5+IF(AND(WEEKDAY(A2630)&lt;&gt;1,WEEKDAY(A2630)&lt;&gt;7),IF(A2630&lt;J$2,J$1,J$3),0)))^($A2630-$A2629)</f>
        <v>370.02317543923755</v>
      </c>
      <c r="J2630">
        <f>VLOOKUP(A2630,'VIXY-IV'!A$1:E$2000,4,0)</f>
        <v>371.584</v>
      </c>
      <c r="K2630">
        <f>ROW()</f>
        <v>2630</v>
      </c>
      <c r="L2630">
        <f t="shared" si="40"/>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f>I2630*$E2631/$E2630*(1-(I$1+I$5+IF(AND(WEEKDAY(A2631)&lt;&gt;1,WEEKDAY(A2631)&lt;&gt;7),IF(A2631&lt;J$2,J$1,J$3),0)))^($A2631-$A2630)</f>
        <v>370.92751399774625</v>
      </c>
      <c r="J2631">
        <f>VLOOKUP(A2631,'VIXY-IV'!A$1:E$2000,4,0)</f>
        <v>372.52800000000002</v>
      </c>
      <c r="K2631">
        <f>ROW()</f>
        <v>2631</v>
      </c>
      <c r="L2631">
        <f t="shared" ref="L2631:L2694" si="41">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f>I2631*$E2632/$E2631*(1-(I$1+I$5+IF(AND(WEEKDAY(A2632)&lt;&gt;1,WEEKDAY(A2632)&lt;&gt;7),IF(A2632&lt;J$2,J$1,J$3),0)))^($A2632-$A2631)</f>
        <v>375.26651290636062</v>
      </c>
      <c r="J2632">
        <f>VLOOKUP(A2632,'VIXY-IV'!A$1:E$2000,4,0)</f>
        <v>376.88600000000002</v>
      </c>
      <c r="K2632">
        <f>ROW()</f>
        <v>2632</v>
      </c>
      <c r="L2632">
        <f t="shared" si="41"/>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f>I2632*$E2633/$E2632*(1-(I$1+I$5+IF(AND(WEEKDAY(A2633)&lt;&gt;1,WEEKDAY(A2633)&lt;&gt;7),IF(A2633&lt;J$2,J$1,J$3),0)))^($A2633-$A2632)</f>
        <v>375.57310448137855</v>
      </c>
      <c r="J2633">
        <f>VLOOKUP(A2633,'VIXY-IV'!A$1:E$2000,4,0)</f>
        <v>377.18799999999999</v>
      </c>
      <c r="K2633">
        <f>ROW()</f>
        <v>2633</v>
      </c>
      <c r="L2633">
        <f t="shared" si="41"/>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f>I2633*$E2634/$E2633*(1-(I$1+I$5+IF(AND(WEEKDAY(A2634)&lt;&gt;1,WEEKDAY(A2634)&lt;&gt;7),IF(A2634&lt;J$2,J$1,J$3),0)))^($A2634-$A2633)</f>
        <v>370.19416255197103</v>
      </c>
      <c r="J2634">
        <f>VLOOKUP(A2634,'VIXY-IV'!A$1:E$2000,4,0)</f>
        <v>371.78</v>
      </c>
      <c r="K2634">
        <f>ROW()</f>
        <v>2634</v>
      </c>
      <c r="L2634">
        <f t="shared" si="41"/>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f>I2634*$E2635/$E2634*(1-(I$1+I$5+IF(AND(WEEKDAY(A2635)&lt;&gt;1,WEEKDAY(A2635)&lt;&gt;7),IF(A2635&lt;J$2,J$1,J$3),0)))^($A2635-$A2634)</f>
        <v>370.11404049607739</v>
      </c>
      <c r="J2635">
        <f>VLOOKUP(A2635,'VIXY-IV'!A$1:E$2000,4,0)</f>
        <v>371.68</v>
      </c>
      <c r="K2635">
        <f>ROW()</f>
        <v>2635</v>
      </c>
      <c r="L2635">
        <f t="shared" si="41"/>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f>I2635*$E2636/$E2635*(1-(I$1+I$5+IF(AND(WEEKDAY(A2636)&lt;&gt;1,WEEKDAY(A2636)&lt;&gt;7),IF(A2636&lt;J$2,J$1,J$3),0)))^($A2636-$A2635)</f>
        <v>362.4202934801321</v>
      </c>
      <c r="J2636">
        <f>VLOOKUP(A2636,'VIXY-IV'!A$1:E$2000,4,0)</f>
        <v>363.95400000000001</v>
      </c>
      <c r="K2636">
        <f>ROW()</f>
        <v>2636</v>
      </c>
      <c r="L2636">
        <f t="shared" si="41"/>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f>I2636*$E2637/$E2636*(1-(I$1+I$5+IF(AND(WEEKDAY(A2637)&lt;&gt;1,WEEKDAY(A2637)&lt;&gt;7),IF(A2637&lt;J$2,J$1,J$3),0)))^($A2637-$A2636)</f>
        <v>364.66429665298358</v>
      </c>
      <c r="J2637">
        <f>VLOOKUP(A2637,'VIXY-IV'!A$1:E$2000,4,0)</f>
        <v>366.20400000000001</v>
      </c>
      <c r="K2637">
        <f>ROW()</f>
        <v>2637</v>
      </c>
      <c r="L2637">
        <f t="shared" si="41"/>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f>I2637*$E2638/$E2637*(1-(I$1+I$5+IF(AND(WEEKDAY(A2638)&lt;&gt;1,WEEKDAY(A2638)&lt;&gt;7),IF(A2638&lt;J$2,J$1,J$3),0)))^($A2638-$A2637)</f>
        <v>374.13602547483185</v>
      </c>
      <c r="J2638">
        <f>VLOOKUP(A2638,'VIXY-IV'!A$1:E$2000,4,0)</f>
        <v>375.75400000000002</v>
      </c>
      <c r="K2638">
        <f>ROW()</f>
        <v>2638</v>
      </c>
      <c r="L2638">
        <f t="shared" si="41"/>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f>I2638*$E2639/$E2638*(1-(I$1+I$5+IF(AND(WEEKDAY(A2639)&lt;&gt;1,WEEKDAY(A2639)&lt;&gt;7),IF(A2639&lt;J$2,J$1,J$3),0)))^($A2639-$A2638)</f>
        <v>372.13779012570853</v>
      </c>
      <c r="J2639">
        <f>VLOOKUP(A2639,'VIXY-IV'!A$1:E$2000,4,0)</f>
        <v>373.714</v>
      </c>
      <c r="K2639">
        <f>ROW()</f>
        <v>2639</v>
      </c>
      <c r="L2639">
        <f t="shared" si="41"/>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f>I2639*$E2640/$E2639*(1-(I$1+I$5+IF(AND(WEEKDAY(A2640)&lt;&gt;1,WEEKDAY(A2640)&lt;&gt;7),IF(A2640&lt;J$2,J$1,J$3),0)))^($A2640-$A2639)</f>
        <v>371.30710898891022</v>
      </c>
      <c r="J2640">
        <f>VLOOKUP(A2640,'VIXY-IV'!A$1:E$2000,4,0)</f>
        <v>372.86200000000002</v>
      </c>
      <c r="K2640">
        <f>ROW()</f>
        <v>2640</v>
      </c>
      <c r="L2640">
        <f t="shared" si="41"/>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f>I2640*$E2641/$E2640*(1-(I$1+I$5+IF(AND(WEEKDAY(A2641)&lt;&gt;1,WEEKDAY(A2641)&lt;&gt;7),IF(A2641&lt;J$2,J$1,J$3),0)))^($A2641-$A2640)</f>
        <v>379.875801401052</v>
      </c>
      <c r="J2641">
        <f>VLOOKUP(A2641,'VIXY-IV'!A$1:E$2000,4,0)</f>
        <v>381.42399999999998</v>
      </c>
      <c r="K2641">
        <f>ROW()</f>
        <v>2641</v>
      </c>
      <c r="L2641">
        <f t="shared" si="41"/>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I2641*$E2642/$E2641*(1-(I$1+I$5+IF(AND(WEEKDAY(A2642)&lt;&gt;1,WEEKDAY(A2642)&lt;&gt;7),IF(A2642&lt;J$2,J$1,J$3),0)))^($A2642-$A2641)</f>
        <v>390.02828092242572</v>
      </c>
      <c r="J2642">
        <f>VLOOKUP(A2642,'VIXY-IV'!A$1:E$2000,4,0)</f>
        <v>391.62</v>
      </c>
      <c r="K2642">
        <f>ROW()</f>
        <v>2642</v>
      </c>
      <c r="L2642">
        <f t="shared" si="41"/>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I2642*$E2643/$E2642*(1-(I$1+I$5+IF(AND(WEEKDAY(A2643)&lt;&gt;1,WEEKDAY(A2643)&lt;&gt;7),IF(A2643&lt;J$2,J$1,J$3),0)))^($A2643-$A2642)</f>
        <v>368.6880259991147</v>
      </c>
      <c r="J2643">
        <f>VLOOKUP(A2643,'VIXY-IV'!A$1:E$2000,4,0)</f>
        <v>370.18</v>
      </c>
      <c r="K2643">
        <f>ROW()</f>
        <v>2643</v>
      </c>
      <c r="L2643">
        <f t="shared" si="41"/>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I2643*$E2644/$E2643*(1-(I$1+I$5+IF(AND(WEEKDAY(A2644)&lt;&gt;1,WEEKDAY(A2644)&lt;&gt;7),IF(A2644&lt;J$2,J$1,J$3),0)))^($A2644-$A2643)</f>
        <v>364.83705379383923</v>
      </c>
      <c r="J2644">
        <f>VLOOKUP(A2644,'VIXY-IV'!A$1:E$2000,4,0)</f>
        <v>366.27600000000001</v>
      </c>
      <c r="K2644">
        <f>ROW()</f>
        <v>2644</v>
      </c>
      <c r="L2644">
        <f t="shared" si="41"/>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I2644*$E2645/$E2644*(1-(I$1+I$5+IF(AND(WEEKDAY(A2645)&lt;&gt;1,WEEKDAY(A2645)&lt;&gt;7),IF(A2645&lt;J$2,J$1,J$3),0)))^($A2645-$A2644)</f>
        <v>359.7673274204584</v>
      </c>
      <c r="J2645">
        <f>VLOOKUP(A2645,'VIXY-IV'!A$1:E$2000,4,0)</f>
        <v>361.17399999999998</v>
      </c>
      <c r="K2645">
        <f>ROW()</f>
        <v>2645</v>
      </c>
      <c r="L2645">
        <f t="shared" si="41"/>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I2645*$E2646/$E2645*(1-(I$1+I$5+IF(AND(WEEKDAY(A2646)&lt;&gt;1,WEEKDAY(A2646)&lt;&gt;7),IF(A2646&lt;J$2,J$1,J$3),0)))^($A2646-$A2645)</f>
        <v>362.40864205423316</v>
      </c>
      <c r="J2646">
        <f>VLOOKUP(A2646,'VIXY-IV'!A$1:E$2000,4,0)</f>
        <v>363.84</v>
      </c>
      <c r="K2646">
        <f>ROW()</f>
        <v>2646</v>
      </c>
      <c r="L2646">
        <f t="shared" si="41"/>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I2646*$E2647/$E2646*(1-(I$1+I$5+IF(AND(WEEKDAY(A2647)&lt;&gt;1,WEEKDAY(A2647)&lt;&gt;7),IF(A2647&lt;J$2,J$1,J$3),0)))^($A2647-$A2646)</f>
        <v>380.69211224458252</v>
      </c>
      <c r="J2647">
        <f>VLOOKUP(A2647,'VIXY-IV'!A$1:E$2000,4,0)</f>
        <v>382.21</v>
      </c>
      <c r="K2647">
        <f>ROW()</f>
        <v>2647</v>
      </c>
      <c r="L2647">
        <f t="shared" si="41"/>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I2647*$E2648/$E2647*(1-(I$1+I$5+IF(AND(WEEKDAY(A2648)&lt;&gt;1,WEEKDAY(A2648)&lt;&gt;7),IF(A2648&lt;J$2,J$1,J$3),0)))^($A2648-$A2647)</f>
        <v>393.17752681487616</v>
      </c>
      <c r="J2648">
        <f>VLOOKUP(A2648,'VIXY-IV'!A$1:E$2000,4,0)</f>
        <v>394.76600000000002</v>
      </c>
      <c r="K2648">
        <f>ROW()</f>
        <v>2648</v>
      </c>
      <c r="L2648">
        <f t="shared" si="41"/>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I2648*$E2649/$E2648*(1-(I$1+I$5+IF(AND(WEEKDAY(A2649)&lt;&gt;1,WEEKDAY(A2649)&lt;&gt;7),IF(A2649&lt;J$2,J$1,J$3),0)))^($A2649-$A2648)</f>
        <v>375.15667576675236</v>
      </c>
      <c r="J2649">
        <f>VLOOKUP(A2649,'VIXY-IV'!A$1:E$2000,4,0)</f>
        <v>376.762</v>
      </c>
      <c r="K2649">
        <f>ROW()</f>
        <v>2649</v>
      </c>
      <c r="L2649">
        <f t="shared" si="41"/>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I2649*$E2650/$E2649*(1-(I$1+I$5+IF(AND(WEEKDAY(A2650)&lt;&gt;1,WEEKDAY(A2650)&lt;&gt;7),IF(A2650&lt;J$2,J$1,J$3),0)))^($A2650-$A2649)</f>
        <v>401.8298771152393</v>
      </c>
      <c r="J2650">
        <f>VLOOKUP(A2650,'VIXY-IV'!A$1:E$2000,4,0)</f>
        <v>403.548</v>
      </c>
      <c r="K2650">
        <f>ROW()</f>
        <v>2650</v>
      </c>
      <c r="L2650">
        <f t="shared" si="41"/>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I2650*$E2651/$E2650*(1-(I$1+I$5+IF(AND(WEEKDAY(A2651)&lt;&gt;1,WEEKDAY(A2651)&lt;&gt;7),IF(A2651&lt;J$2,J$1,J$3),0)))^($A2651-$A2650)</f>
        <v>391.8512680732378</v>
      </c>
      <c r="J2651">
        <f>VLOOKUP(A2651,'VIXY-IV'!A$1:E$2000,4,0)</f>
        <v>393.57</v>
      </c>
      <c r="K2651">
        <f>ROW()</f>
        <v>2651</v>
      </c>
      <c r="L2651">
        <f t="shared" si="41"/>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I2651*$E2652/$E2651*(1-(I$1+I$5+IF(AND(WEEKDAY(A2652)&lt;&gt;1,WEEKDAY(A2652)&lt;&gt;7),IF(A2652&lt;J$2,J$1,J$3),0)))^($A2652-$A2651)</f>
        <v>412.93666312227623</v>
      </c>
      <c r="J2652">
        <f>VLOOKUP(A2652,'VIXY-IV'!A$1:E$2000,4,0)</f>
        <v>414.73399999999998</v>
      </c>
      <c r="K2652">
        <f>ROW()</f>
        <v>2652</v>
      </c>
      <c r="L2652">
        <f t="shared" si="41"/>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I2652*$E2653/$E2652*(1-(I$1+I$5+IF(AND(WEEKDAY(A2653)&lt;&gt;1,WEEKDAY(A2653)&lt;&gt;7),IF(A2653&lt;J$2,J$1,J$3),0)))^($A2653-$A2652)</f>
        <v>414.64132718414754</v>
      </c>
      <c r="J2653">
        <f>VLOOKUP(A2653,'VIXY-IV'!A$1:E$2000,4,0)</f>
        <v>416.45</v>
      </c>
      <c r="K2653">
        <f>ROW()</f>
        <v>2653</v>
      </c>
      <c r="L2653">
        <f t="shared" si="41"/>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I2653*$E2654/$E2653*(1-(I$1+I$5+IF(AND(WEEKDAY(A2654)&lt;&gt;1,WEEKDAY(A2654)&lt;&gt;7),IF(A2654&lt;J$2,J$1,J$3),0)))^($A2654-$A2653)</f>
        <v>427.74419254504903</v>
      </c>
      <c r="J2654">
        <f>VLOOKUP(A2654,'VIXY-IV'!A$1:E$2000,4,0)</f>
        <v>429.57</v>
      </c>
      <c r="K2654">
        <f>ROW()</f>
        <v>2654</v>
      </c>
      <c r="L2654">
        <f t="shared" si="41"/>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I2654*$E2655/$E2654*(1-(I$1+I$5+IF(AND(WEEKDAY(A2655)&lt;&gt;1,WEEKDAY(A2655)&lt;&gt;7),IF(A2655&lt;J$2,J$1,J$3),0)))^($A2655-$A2654)</f>
        <v>420.01726116919258</v>
      </c>
      <c r="J2655">
        <f>VLOOKUP(A2655,'VIXY-IV'!A$1:E$2000,4,0)</f>
        <v>421.786</v>
      </c>
      <c r="K2655">
        <f>ROW()</f>
        <v>2655</v>
      </c>
      <c r="L2655">
        <f t="shared" si="41"/>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I2655*$E2656/$E2655*(1-(I$1+I$5+IF(AND(WEEKDAY(A2656)&lt;&gt;1,WEEKDAY(A2656)&lt;&gt;7),IF(A2656&lt;J$2,J$1,J$3),0)))^($A2656-$A2655)</f>
        <v>390.22434049268026</v>
      </c>
      <c r="J2656">
        <f>VLOOKUP(A2656,'VIXY-IV'!A$1:E$2000,4,0)</f>
        <v>391.858</v>
      </c>
      <c r="K2656">
        <f>ROW()</f>
        <v>2656</v>
      </c>
      <c r="L2656">
        <f t="shared" si="41"/>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I2656*$E2657/$E2656*(1-(I$1+I$5+IF(AND(WEEKDAY(A2657)&lt;&gt;1,WEEKDAY(A2657)&lt;&gt;7),IF(A2657&lt;J$2,J$1,J$3),0)))^($A2657-$A2656)</f>
        <v>402.06341639447891</v>
      </c>
      <c r="J2657">
        <f>VLOOKUP(A2657,'VIXY-IV'!A$1:E$2000,4,0)</f>
        <v>403.67</v>
      </c>
      <c r="K2657">
        <f>ROW()</f>
        <v>2657</v>
      </c>
      <c r="L2657">
        <f t="shared" si="41"/>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I2657*$E2658/$E2657*(1-(I$1+I$5+IF(AND(WEEKDAY(A2658)&lt;&gt;1,WEEKDAY(A2658)&lt;&gt;7),IF(A2658&lt;J$2,J$1,J$3),0)))^($A2658-$A2657)</f>
        <v>431.04619245059843</v>
      </c>
      <c r="J2658">
        <f>VLOOKUP(A2658,'VIXY-IV'!A$1:E$2000,4,0)</f>
        <v>432.71</v>
      </c>
      <c r="K2658">
        <f>ROW()</f>
        <v>2658</v>
      </c>
      <c r="L2658">
        <f t="shared" si="41"/>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I2658*$E2659/$E2658*(1-(I$1+I$5+IF(AND(WEEKDAY(A2659)&lt;&gt;1,WEEKDAY(A2659)&lt;&gt;7),IF(A2659&lt;J$2,J$1,J$3),0)))^($A2659-$A2658)</f>
        <v>389.83942349527143</v>
      </c>
      <c r="J2659">
        <f>VLOOKUP(A2659,'VIXY-IV'!A$1:E$2000,4,0)</f>
        <v>391.35199999999998</v>
      </c>
      <c r="K2659">
        <f>ROW()</f>
        <v>2659</v>
      </c>
      <c r="L2659">
        <f t="shared" si="41"/>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I2659*$E2660/$E2659*(1-(I$1+I$5+IF(AND(WEEKDAY(A2660)&lt;&gt;1,WEEKDAY(A2660)&lt;&gt;7),IF(A2660&lt;J$2,J$1,J$3),0)))^($A2660-$A2659)</f>
        <v>428.31428922924835</v>
      </c>
      <c r="J2660">
        <f>VLOOKUP(A2660,'VIXY-IV'!A$1:E$2000,4,0)</f>
        <v>430.08800000000002</v>
      </c>
      <c r="K2660">
        <f>ROW()</f>
        <v>2660</v>
      </c>
      <c r="L2660">
        <f t="shared" si="41"/>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I2660*$E2661/$E2660*(1-(I$1+I$5+IF(AND(WEEKDAY(A2661)&lt;&gt;1,WEEKDAY(A2661)&lt;&gt;7),IF(A2661&lt;J$2,J$1,J$3),0)))^($A2661-$A2660)</f>
        <v>477.3468688547394</v>
      </c>
      <c r="J2661">
        <f>VLOOKUP(A2661,'VIXY-IV'!A$1:E$2000,4,0)</f>
        <v>479.464</v>
      </c>
      <c r="K2661">
        <f>ROW()</f>
        <v>2661</v>
      </c>
      <c r="L2661">
        <f t="shared" si="41"/>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I2661*$E2662/$E2661*(1-(I$1+I$5+IF(AND(WEEKDAY(A2662)&lt;&gt;1,WEEKDAY(A2662)&lt;&gt;7),IF(A2662&lt;J$2,J$1,J$3),0)))^($A2662-$A2661)</f>
        <v>537.93747825993</v>
      </c>
      <c r="J2662">
        <f>VLOOKUP(A2662,'VIXY-IV'!A$1:E$2000,4,0)</f>
        <v>540.47</v>
      </c>
      <c r="K2662">
        <f>ROW()</f>
        <v>2662</v>
      </c>
      <c r="L2662">
        <f t="shared" si="41"/>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I2662*$E2663/$E2662*(1-(I$1+I$5+IF(AND(WEEKDAY(A2663)&lt;&gt;1,WEEKDAY(A2663)&lt;&gt;7),IF(A2663&lt;J$2,J$1,J$3),0)))^($A2663-$A2662)</f>
        <v>505.60525988270052</v>
      </c>
      <c r="J2663">
        <f>VLOOKUP(A2663,'VIXY-IV'!A$1:E$2000,4,0)</f>
        <v>507.89800000000002</v>
      </c>
      <c r="K2663">
        <f>ROW()</f>
        <v>2663</v>
      </c>
      <c r="L2663">
        <f t="shared" si="41"/>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I2663*$E2664/$E2663*(1-(I$1+I$5+IF(AND(WEEKDAY(A2664)&lt;&gt;1,WEEKDAY(A2664)&lt;&gt;7),IF(A2664&lt;J$2,J$1,J$3),0)))^($A2664-$A2663)</f>
        <v>568.59978043137369</v>
      </c>
      <c r="J2664">
        <f>VLOOKUP(A2664,'VIXY-IV'!A$1:E$2000,4,0)</f>
        <v>571.22</v>
      </c>
      <c r="K2664">
        <f>ROW()</f>
        <v>2664</v>
      </c>
      <c r="L2664">
        <f t="shared" si="41"/>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I2664*$E2665/$E2664*(1-(I$1+I$5+IF(AND(WEEKDAY(A2665)&lt;&gt;1,WEEKDAY(A2665)&lt;&gt;7),IF(A2665&lt;J$2,J$1,J$3),0)))^($A2665-$A2664)</f>
        <v>539.48909698282137</v>
      </c>
      <c r="J2665">
        <f>VLOOKUP(A2665,'VIXY-IV'!A$1:E$2000,4,0)</f>
        <v>541.91</v>
      </c>
      <c r="K2665">
        <f>ROW()</f>
        <v>2665</v>
      </c>
      <c r="L2665">
        <f t="shared" si="41"/>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I2665*$E2666/$E2665*(1-(I$1+I$5+IF(AND(WEEKDAY(A2666)&lt;&gt;1,WEEKDAY(A2666)&lt;&gt;7),IF(A2666&lt;J$2,J$1,J$3),0)))^($A2666-$A2665)</f>
        <v>510.87130296100889</v>
      </c>
      <c r="J2666">
        <f>VLOOKUP(A2666,'VIXY-IV'!A$1:E$2000,4,0)</f>
        <v>513.07000000000005</v>
      </c>
      <c r="K2666">
        <f>ROW()</f>
        <v>2666</v>
      </c>
      <c r="L2666">
        <f t="shared" si="41"/>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I2666*$E2667/$E2666*(1-(I$1+I$5+IF(AND(WEEKDAY(A2667)&lt;&gt;1,WEEKDAY(A2667)&lt;&gt;7),IF(A2667&lt;J$2,J$1,J$3),0)))^($A2667-$A2666)</f>
        <v>467.02161027848848</v>
      </c>
      <c r="J2667">
        <f>VLOOKUP(A2667,'VIXY-IV'!A$1:E$2000,4,0)</f>
        <v>468.68799999999999</v>
      </c>
      <c r="K2667">
        <f>ROW()</f>
        <v>2667</v>
      </c>
      <c r="L2667">
        <f t="shared" si="41"/>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I2667*$E2668/$E2667*(1-(I$1+I$5+IF(AND(WEEKDAY(A2668)&lt;&gt;1,WEEKDAY(A2668)&lt;&gt;7),IF(A2668&lt;J$2,J$1,J$3),0)))^($A2668-$A2667)</f>
        <v>431.75552989415314</v>
      </c>
      <c r="J2668">
        <f>VLOOKUP(A2668,'VIXY-IV'!A$1:E$2000,4,0)</f>
        <v>433.22199999999998</v>
      </c>
      <c r="K2668">
        <f>ROW()</f>
        <v>2668</v>
      </c>
      <c r="L2668">
        <f t="shared" si="41"/>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I2668*$E2669/$E2668*(1-(I$1+I$5+IF(AND(WEEKDAY(A2669)&lt;&gt;1,WEEKDAY(A2669)&lt;&gt;7),IF(A2669&lt;J$2,J$1,J$3),0)))^($A2669-$A2668)</f>
        <v>461.03543532753861</v>
      </c>
      <c r="J2669">
        <f>VLOOKUP(A2669,'VIXY-IV'!A$1:E$2000,4,0)</f>
        <v>462.72</v>
      </c>
      <c r="K2669">
        <f>ROW()</f>
        <v>2669</v>
      </c>
      <c r="L2669">
        <f t="shared" si="41"/>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I2669*$E2670/$E2669*(1-(I$1+I$5+IF(AND(WEEKDAY(A2670)&lt;&gt;1,WEEKDAY(A2670)&lt;&gt;7),IF(A2670&lt;J$2,J$1,J$3),0)))^($A2670-$A2669)</f>
        <v>440.70637740868807</v>
      </c>
      <c r="J2670">
        <f>VLOOKUP(A2670,'VIXY-IV'!A$1:E$2000,4,0)</f>
        <v>442.346</v>
      </c>
      <c r="K2670">
        <f>ROW()</f>
        <v>2670</v>
      </c>
      <c r="L2670">
        <f t="shared" si="41"/>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I2670*$E2671/$E2670*(1-(I$1+I$5+IF(AND(WEEKDAY(A2671)&lt;&gt;1,WEEKDAY(A2671)&lt;&gt;7),IF(A2671&lt;J$2,J$1,J$3),0)))^($A2671-$A2670)</f>
        <v>432.03266140173417</v>
      </c>
      <c r="J2671">
        <f>VLOOKUP(A2671,'VIXY-IV'!A$1:E$2000,4,0)</f>
        <v>433.61399999999998</v>
      </c>
      <c r="K2671">
        <f>ROW()</f>
        <v>2671</v>
      </c>
      <c r="L2671">
        <f t="shared" si="41"/>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I2671*$E2672/$E2671*(1-(I$1+I$5+IF(AND(WEEKDAY(A2672)&lt;&gt;1,WEEKDAY(A2672)&lt;&gt;7),IF(A2672&lt;J$2,J$1,J$3),0)))^($A2672-$A2671)</f>
        <v>431.23143451242976</v>
      </c>
      <c r="J2672">
        <f>VLOOKUP(A2672,'VIXY-IV'!A$1:E$2000,4,0)</f>
        <v>432.81799999999998</v>
      </c>
      <c r="K2672">
        <f>ROW()</f>
        <v>2672</v>
      </c>
      <c r="L2672">
        <f t="shared" si="41"/>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I2672*$E2673/$E2672*(1-(I$1+I$5+IF(AND(WEEKDAY(A2673)&lt;&gt;1,WEEKDAY(A2673)&lt;&gt;7),IF(A2673&lt;J$2,J$1,J$3),0)))^($A2673-$A2672)</f>
        <v>400.90888368529255</v>
      </c>
      <c r="J2673">
        <f>VLOOKUP(A2673,'VIXY-IV'!A$1:E$2000,4,0)</f>
        <v>402.40800000000002</v>
      </c>
      <c r="K2673">
        <f>ROW()</f>
        <v>2673</v>
      </c>
      <c r="L2673">
        <f t="shared" si="41"/>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f>I2673*$E2674/$E2673*(1-(I$1+I$5+IF(AND(WEEKDAY(A2674)&lt;&gt;1,WEEKDAY(A2674)&lt;&gt;7),IF(A2674&lt;J$2,J$1,J$3),0)))^($A2674-$A2673)</f>
        <v>414.89694359723813</v>
      </c>
      <c r="J2674">
        <f>VLOOKUP(A2674,'VIXY-IV'!A$1:E$2000,4,0)</f>
        <v>416.48599999999999</v>
      </c>
      <c r="K2674">
        <f>ROW()</f>
        <v>2674</v>
      </c>
      <c r="L2674">
        <f t="shared" si="41"/>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I2674*$E2675/$E2674*(1-(I$1+I$5+IF(AND(WEEKDAY(A2675)&lt;&gt;1,WEEKDAY(A2675)&lt;&gt;7),IF(A2675&lt;J$2,J$1,J$3),0)))^($A2675-$A2674)</f>
        <v>412.21246030316331</v>
      </c>
      <c r="J2675">
        <f>VLOOKUP(A2675,'VIXY-IV'!A$1:E$2000,4,0)</f>
        <v>413.80799999999999</v>
      </c>
      <c r="K2675">
        <f>ROW()</f>
        <v>2675</v>
      </c>
      <c r="L2675">
        <f t="shared" si="41"/>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I2675*$E2676/$E2675*(1-(I$1+I$5+IF(AND(WEEKDAY(A2676)&lt;&gt;1,WEEKDAY(A2676)&lt;&gt;7),IF(A2676&lt;J$2,J$1,J$3),0)))^($A2676-$A2675)</f>
        <v>404.18682161339012</v>
      </c>
      <c r="J2676">
        <f>VLOOKUP(A2676,'VIXY-IV'!A$1:E$2000,4,0)</f>
        <v>405.74400000000003</v>
      </c>
      <c r="K2676">
        <f>ROW()</f>
        <v>2676</v>
      </c>
      <c r="L2676">
        <f t="shared" si="41"/>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I2676*$E2677/$E2676*(1-(I$1+I$5+IF(AND(WEEKDAY(A2677)&lt;&gt;1,WEEKDAY(A2677)&lt;&gt;7),IF(A2677&lt;J$2,J$1,J$3),0)))^($A2677-$A2676)</f>
        <v>408.4730417024353</v>
      </c>
      <c r="J2677">
        <f>VLOOKUP(A2677,'VIXY-IV'!A$1:E$2000,4,0)</f>
        <v>410.07600000000002</v>
      </c>
      <c r="K2677">
        <f>ROW()</f>
        <v>2677</v>
      </c>
      <c r="L2677">
        <f t="shared" si="41"/>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I2677*$E2678/$E2677*(1-(I$1+I$5+IF(AND(WEEKDAY(A2678)&lt;&gt;1,WEEKDAY(A2678)&lt;&gt;7),IF(A2678&lt;J$2,J$1,J$3),0)))^($A2678-$A2677)</f>
        <v>407.06462668936291</v>
      </c>
      <c r="J2678">
        <f>VLOOKUP(A2678,'VIXY-IV'!A$1:E$2000,4,0)</f>
        <v>408.67399999999998</v>
      </c>
      <c r="K2678">
        <f>ROW()</f>
        <v>2678</v>
      </c>
      <c r="L2678">
        <f t="shared" si="41"/>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I2678*$E2679/$E2678*(1-(I$1+I$5+IF(AND(WEEKDAY(A2679)&lt;&gt;1,WEEKDAY(A2679)&lt;&gt;7),IF(A2679&lt;J$2,J$1,J$3),0)))^($A2679-$A2678)</f>
        <v>395.64020952846681</v>
      </c>
      <c r="J2679">
        <f>VLOOKUP(A2679,'VIXY-IV'!A$1:E$2000,4,0)</f>
        <v>397.18799999999999</v>
      </c>
      <c r="K2679">
        <f>ROW()</f>
        <v>2679</v>
      </c>
      <c r="L2679">
        <f t="shared" si="41"/>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I2679*$E2680/$E2679*(1-(I$1+I$5+IF(AND(WEEKDAY(A2680)&lt;&gt;1,WEEKDAY(A2680)&lt;&gt;7),IF(A2680&lt;J$2,J$1,J$3),0)))^($A2680-$A2679)</f>
        <v>384.80788366618202</v>
      </c>
      <c r="J2680">
        <f>VLOOKUP(A2680,'VIXY-IV'!A$1:E$2000,4,0)</f>
        <v>386.22800000000001</v>
      </c>
      <c r="K2680">
        <f>ROW()</f>
        <v>2680</v>
      </c>
      <c r="L2680">
        <f t="shared" si="41"/>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I2680*$E2681/$E2680*(1-(I$1+I$5+IF(AND(WEEKDAY(A2681)&lt;&gt;1,WEEKDAY(A2681)&lt;&gt;7),IF(A2681&lt;J$2,J$1,J$3),0)))^($A2681-$A2680)</f>
        <v>384.54417616688914</v>
      </c>
      <c r="J2681">
        <f>VLOOKUP(A2681,'VIXY-IV'!A$1:E$2000,4,0)</f>
        <v>385.92</v>
      </c>
      <c r="K2681">
        <f>ROW()</f>
        <v>2681</v>
      </c>
      <c r="L2681">
        <f t="shared" si="41"/>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I2681*$E2682/$E2681*(1-(I$1+I$5+IF(AND(WEEKDAY(A2682)&lt;&gt;1,WEEKDAY(A2682)&lt;&gt;7),IF(A2682&lt;J$2,J$1,J$3),0)))^($A2682-$A2681)</f>
        <v>368.44241879983252</v>
      </c>
      <c r="J2682">
        <f>VLOOKUP(A2682,'VIXY-IV'!A$1:E$2000,4,0)</f>
        <v>369.77</v>
      </c>
      <c r="K2682">
        <f>ROW()</f>
        <v>2682</v>
      </c>
      <c r="L2682">
        <f t="shared" si="41"/>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I2682*$E2683/$E2682*(1-(I$1+I$5+IF(AND(WEEKDAY(A2683)&lt;&gt;1,WEEKDAY(A2683)&lt;&gt;7),IF(A2683&lt;J$2,J$1,J$3),0)))^($A2683-$A2682)</f>
        <v>367.42688914153075</v>
      </c>
      <c r="J2683">
        <f>VLOOKUP(A2683,'VIXY-IV'!A$1:E$2000,4,0)</f>
        <v>368.76</v>
      </c>
      <c r="K2683">
        <f>ROW()</f>
        <v>2683</v>
      </c>
      <c r="L2683">
        <f t="shared" si="41"/>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I2683*$E2684/$E2683*(1-(I$1+I$5+IF(AND(WEEKDAY(A2684)&lt;&gt;1,WEEKDAY(A2684)&lt;&gt;7),IF(A2684&lt;J$2,J$1,J$3),0)))^($A2684-$A2683)</f>
        <v>375.87347144141353</v>
      </c>
      <c r="J2684">
        <f>VLOOKUP(A2684,'VIXY-IV'!A$1:E$2000,4,0)</f>
        <v>377.30200000000002</v>
      </c>
      <c r="K2684">
        <f>ROW()</f>
        <v>2684</v>
      </c>
      <c r="L2684">
        <f t="shared" si="41"/>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I2684*$E2685/$E2684*(1-(I$1+I$5+IF(AND(WEEKDAY(A2685)&lt;&gt;1,WEEKDAY(A2685)&lt;&gt;7),IF(A2685&lt;J$2,J$1,J$3),0)))^($A2685-$A2684)</f>
        <v>384.35956720597409</v>
      </c>
      <c r="J2685">
        <f>VLOOKUP(A2685,'VIXY-IV'!A$1:E$2000,4,0)</f>
        <v>385.83</v>
      </c>
      <c r="K2685">
        <f>ROW()</f>
        <v>2685</v>
      </c>
      <c r="L2685">
        <f t="shared" si="41"/>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I2685*$E2686/$E2685*(1-(I$1+I$5+IF(AND(WEEKDAY(A2686)&lt;&gt;1,WEEKDAY(A2686)&lt;&gt;7),IF(A2686&lt;J$2,J$1,J$3),0)))^($A2686-$A2685)</f>
        <v>377.74437498801962</v>
      </c>
      <c r="J2686">
        <f>VLOOKUP(A2686,'VIXY-IV'!A$1:E$2000,4,0)</f>
        <v>379.19799999999998</v>
      </c>
      <c r="K2686">
        <f>ROW()</f>
        <v>2686</v>
      </c>
      <c r="L2686">
        <f t="shared" si="41"/>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I2686*$E2687/$E2686*(1-(I$1+I$5+IF(AND(WEEKDAY(A2687)&lt;&gt;1,WEEKDAY(A2687)&lt;&gt;7),IF(A2687&lt;J$2,J$1,J$3),0)))^($A2687-$A2686)</f>
        <v>378.82965424617566</v>
      </c>
      <c r="J2687">
        <f>VLOOKUP(A2687,'VIXY-IV'!A$1:E$2000,4,0)</f>
        <v>380.28800000000001</v>
      </c>
      <c r="K2687">
        <f>ROW()</f>
        <v>2687</v>
      </c>
      <c r="L2687">
        <f t="shared" si="41"/>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f>I2687*$E2688/$E2687*(1-(I$1+I$5+IF(AND(WEEKDAY(A2688)&lt;&gt;1,WEEKDAY(A2688)&lt;&gt;7),IF(A2688&lt;J$2,J$1,J$3),0)))^($A2688-$A2687)</f>
        <v>377.20940985923772</v>
      </c>
      <c r="J2688">
        <f>VLOOKUP(A2688,'VIXY-IV'!A$1:E$2000,4,0)</f>
        <v>378.65600000000001</v>
      </c>
      <c r="K2688">
        <f>ROW()</f>
        <v>2688</v>
      </c>
      <c r="L2688">
        <f t="shared" si="41"/>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I2688*$E2689/$E2688*(1-(I$1+I$5+IF(AND(WEEKDAY(A2689)&lt;&gt;1,WEEKDAY(A2689)&lt;&gt;7),IF(A2689&lt;J$2,J$1,J$3),0)))^($A2689-$A2688)</f>
        <v>382.12924947325808</v>
      </c>
      <c r="J2689">
        <f>VLOOKUP(A2689,'VIXY-IV'!A$1:E$2000,4,0)</f>
        <v>383.60399999999998</v>
      </c>
      <c r="K2689">
        <f>ROW()</f>
        <v>2689</v>
      </c>
      <c r="L2689">
        <f t="shared" si="41"/>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I2689*$E2690/$E2689*(1-(I$1+I$5+IF(AND(WEEKDAY(A2690)&lt;&gt;1,WEEKDAY(A2690)&lt;&gt;7),IF(A2690&lt;J$2,J$1,J$3),0)))^($A2690-$A2689)</f>
        <v>373.7058219532604</v>
      </c>
      <c r="J2690">
        <f>VLOOKUP(A2690,'VIXY-IV'!A$1:E$2000,4,0)</f>
        <v>375.11599999999999</v>
      </c>
      <c r="K2690">
        <f>ROW()</f>
        <v>2690</v>
      </c>
      <c r="L2690">
        <f t="shared" si="41"/>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I2690*$E2691/$E2690*(1-(I$1+I$5+IF(AND(WEEKDAY(A2691)&lt;&gt;1,WEEKDAY(A2691)&lt;&gt;7),IF(A2691&lt;J$2,J$1,J$3),0)))^($A2691-$A2690)</f>
        <v>369.3085355828581</v>
      </c>
      <c r="J2691">
        <f>VLOOKUP(A2691,'VIXY-IV'!A$1:E$2000,4,0)</f>
        <v>370.65800000000002</v>
      </c>
      <c r="K2691">
        <f>ROW()</f>
        <v>2691</v>
      </c>
      <c r="L2691">
        <f t="shared" si="41"/>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I2691*$E2692/$E2691*(1-(I$1+I$5+IF(AND(WEEKDAY(A2692)&lt;&gt;1,WEEKDAY(A2692)&lt;&gt;7),IF(A2692&lt;J$2,J$1,J$3),0)))^($A2692-$A2691)</f>
        <v>360.28087601692613</v>
      </c>
      <c r="J2692">
        <f>VLOOKUP(A2692,'VIXY-IV'!A$1:E$2000,4,0)</f>
        <v>361.56799999999998</v>
      </c>
      <c r="K2692">
        <f>ROW()</f>
        <v>2692</v>
      </c>
      <c r="L2692">
        <f t="shared" si="41"/>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I2692*$E2693/$E2692*(1-(I$1+I$5+IF(AND(WEEKDAY(A2693)&lt;&gt;1,WEEKDAY(A2693)&lt;&gt;7),IF(A2693&lt;J$2,J$1,J$3),0)))^($A2693-$A2692)</f>
        <v>358.09595776243242</v>
      </c>
      <c r="J2693">
        <f>VLOOKUP(A2693,'VIXY-IV'!A$1:E$2000,4,0)</f>
        <v>359.37599999999998</v>
      </c>
      <c r="K2693">
        <f>ROW()</f>
        <v>2693</v>
      </c>
      <c r="L2693">
        <f t="shared" si="41"/>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I2693*$E2694/$E2693*(1-(I$1+I$5+IF(AND(WEEKDAY(A2694)&lt;&gt;1,WEEKDAY(A2694)&lt;&gt;7),IF(A2694&lt;J$2,J$1,J$3),0)))^($A2694-$A2693)</f>
        <v>352.67557381191079</v>
      </c>
      <c r="J2694">
        <f>VLOOKUP(A2694,'VIXY-IV'!A$1:E$2000,4,0)</f>
        <v>353.94799999999998</v>
      </c>
      <c r="K2694">
        <f>ROW()</f>
        <v>2694</v>
      </c>
      <c r="L2694">
        <f t="shared" si="41"/>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I2694*$E2695/$E2694*(1-(I$1+I$5+IF(AND(WEEKDAY(A2695)&lt;&gt;1,WEEKDAY(A2695)&lt;&gt;7),IF(A2695&lt;J$2,J$1,J$3),0)))^($A2695-$A2694)</f>
        <v>365.63450352871979</v>
      </c>
      <c r="J2695">
        <f>VLOOKUP(A2695,'VIXY-IV'!A$1:E$2000,4,0)</f>
        <v>366.93799999999999</v>
      </c>
      <c r="K2695">
        <f>ROW()</f>
        <v>2695</v>
      </c>
      <c r="L2695">
        <f t="shared" ref="L2695:L2758" si="42">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I2695*$E2696/$E2695*(1-(I$1+I$5+IF(AND(WEEKDAY(A2696)&lt;&gt;1,WEEKDAY(A2696)&lt;&gt;7),IF(A2696&lt;J$2,J$1,J$3),0)))^($A2696-$A2695)</f>
        <v>383.13576718120157</v>
      </c>
      <c r="J2696">
        <f>VLOOKUP(A2696,'VIXY-IV'!A$1:E$2000,4,0)</f>
        <v>384.52199999999999</v>
      </c>
      <c r="K2696">
        <f>ROW()</f>
        <v>2696</v>
      </c>
      <c r="L2696">
        <f t="shared" si="42"/>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I2696*$E2697/$E2696*(1-(I$1+I$5+IF(AND(WEEKDAY(A2697)&lt;&gt;1,WEEKDAY(A2697)&lt;&gt;7),IF(A2697&lt;J$2,J$1,J$3),0)))^($A2697-$A2696)</f>
        <v>353.39736455379375</v>
      </c>
      <c r="J2697">
        <f>VLOOKUP(A2697,'VIXY-IV'!A$1:E$2000,4,0)</f>
        <v>354.69200000000001</v>
      </c>
      <c r="K2697">
        <f>ROW()</f>
        <v>2697</v>
      </c>
      <c r="L2697">
        <f t="shared" si="42"/>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I2697*$E2698/$E2697*(1-(I$1+I$5+IF(AND(WEEKDAY(A2698)&lt;&gt;1,WEEKDAY(A2698)&lt;&gt;7),IF(A2698&lt;J$2,J$1,J$3),0)))^($A2698-$A2697)</f>
        <v>354.51323788719753</v>
      </c>
      <c r="J2698">
        <f>VLOOKUP(A2698,'VIXY-IV'!A$1:E$2000,4,0)</f>
        <v>355.78199999999998</v>
      </c>
      <c r="K2698">
        <f>ROW()</f>
        <v>2698</v>
      </c>
      <c r="L2698">
        <f t="shared" si="42"/>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I2698*$E2699/$E2698*(1-(I$1+I$5+IF(AND(WEEKDAY(A2699)&lt;&gt;1,WEEKDAY(A2699)&lt;&gt;7),IF(A2699&lt;J$2,J$1,J$3),0)))^($A2699-$A2698)</f>
        <v>348.65169212008288</v>
      </c>
      <c r="J2699">
        <f>VLOOKUP(A2699,'VIXY-IV'!A$1:E$2000,4,0)</f>
        <v>349.87</v>
      </c>
      <c r="K2699">
        <f>ROW()</f>
        <v>2699</v>
      </c>
      <c r="L2699">
        <f t="shared" si="42"/>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I2699*$E2700/$E2699*(1-(I$1+I$5+IF(AND(WEEKDAY(A2700)&lt;&gt;1,WEEKDAY(A2700)&lt;&gt;7),IF(A2700&lt;J$2,J$1,J$3),0)))^($A2700-$A2699)</f>
        <v>343.81229775198693</v>
      </c>
      <c r="J2700">
        <f>VLOOKUP(A2700,'VIXY-IV'!A$1:E$2000,4,0)</f>
        <v>344.99</v>
      </c>
      <c r="K2700">
        <f>ROW()</f>
        <v>2700</v>
      </c>
      <c r="L2700">
        <f t="shared" si="42"/>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I2700*$E2701/$E2700*(1-(I$1+I$5+IF(AND(WEEKDAY(A2701)&lt;&gt;1,WEEKDAY(A2701)&lt;&gt;7),IF(A2701&lt;J$2,J$1,J$3),0)))^($A2701-$A2700)</f>
        <v>365.06907303882866</v>
      </c>
      <c r="J2701">
        <f>VLOOKUP(A2701,'VIXY-IV'!A$1:E$2000,4,0)</f>
        <v>366.24</v>
      </c>
      <c r="K2701">
        <f>ROW()</f>
        <v>2701</v>
      </c>
      <c r="L2701">
        <f t="shared" si="42"/>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I2701*$E2702/$E2701*(1-(I$1+I$5+IF(AND(WEEKDAY(A2702)&lt;&gt;1,WEEKDAY(A2702)&lt;&gt;7),IF(A2702&lt;J$2,J$1,J$3),0)))^($A2702-$A2701)</f>
        <v>366.52787332810396</v>
      </c>
      <c r="J2702">
        <f>VLOOKUP(A2702,'VIXY-IV'!A$1:E$2000,4,0)</f>
        <v>367.726</v>
      </c>
      <c r="K2702">
        <f>ROW()</f>
        <v>2702</v>
      </c>
      <c r="L2702">
        <f t="shared" si="42"/>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I2702*$E2703/$E2702*(1-(I$1+I$5+IF(AND(WEEKDAY(A2703)&lt;&gt;1,WEEKDAY(A2703)&lt;&gt;7),IF(A2703&lt;J$2,J$1,J$3),0)))^($A2703-$A2702)</f>
        <v>409.07042371484192</v>
      </c>
      <c r="J2703">
        <f>VLOOKUP(A2703,'VIXY-IV'!A$1:E$2000,4,0)</f>
        <v>410.48399999999998</v>
      </c>
      <c r="K2703">
        <f>ROW()</f>
        <v>2703</v>
      </c>
      <c r="L2703">
        <f t="shared" si="42"/>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I2703*$E2704/$E2703*(1-(I$1+I$5+IF(AND(WEEKDAY(A2704)&lt;&gt;1,WEEKDAY(A2704)&lt;&gt;7),IF(A2704&lt;J$2,J$1,J$3),0)))^($A2704-$A2703)</f>
        <v>442.9185237727479</v>
      </c>
      <c r="J2704">
        <f>VLOOKUP(A2704,'VIXY-IV'!A$1:E$2000,4,0)</f>
        <v>444.56400000000002</v>
      </c>
      <c r="K2704">
        <f>ROW()</f>
        <v>2704</v>
      </c>
      <c r="L2704">
        <f t="shared" si="42"/>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I2704*$E2705/$E2704*(1-(I$1+I$5+IF(AND(WEEKDAY(A2705)&lt;&gt;1,WEEKDAY(A2705)&lt;&gt;7),IF(A2705&lt;J$2,J$1,J$3),0)))^($A2705-$A2704)</f>
        <v>444.7324442745217</v>
      </c>
      <c r="J2705">
        <f>VLOOKUP(A2705,'VIXY-IV'!A$1:E$2000,4,0)</f>
        <v>446.36399999999998</v>
      </c>
      <c r="K2705">
        <f>ROW()</f>
        <v>2705</v>
      </c>
      <c r="L2705">
        <f t="shared" si="42"/>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I2705*$E2706/$E2705*(1-(I$1+I$5+IF(AND(WEEKDAY(A2706)&lt;&gt;1,WEEKDAY(A2706)&lt;&gt;7),IF(A2706&lt;J$2,J$1,J$3),0)))^($A2706-$A2705)</f>
        <v>436.40365507741961</v>
      </c>
      <c r="J2706">
        <f>VLOOKUP(A2706,'VIXY-IV'!A$1:E$2000,4,0)</f>
        <v>438.05200000000002</v>
      </c>
      <c r="K2706">
        <f>ROW()</f>
        <v>2706</v>
      </c>
      <c r="L2706">
        <f t="shared" si="42"/>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I2706*$E2707/$E2706*(1-(I$1+I$5+IF(AND(WEEKDAY(A2707)&lt;&gt;1,WEEKDAY(A2707)&lt;&gt;7),IF(A2707&lt;J$2,J$1,J$3),0)))^($A2707-$A2706)</f>
        <v>470.36388692196095</v>
      </c>
      <c r="J2707">
        <f>VLOOKUP(A2707,'VIXY-IV'!A$1:E$2000,4,0)</f>
        <v>472.28199999999998</v>
      </c>
      <c r="K2707">
        <f>ROW()</f>
        <v>2707</v>
      </c>
      <c r="L2707">
        <f t="shared" si="42"/>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I2707*$E2708/$E2707*(1-(I$1+I$5+IF(AND(WEEKDAY(A2708)&lt;&gt;1,WEEKDAY(A2708)&lt;&gt;7),IF(A2708&lt;J$2,J$1,J$3),0)))^($A2708-$A2707)</f>
        <v>413.01909220898801</v>
      </c>
      <c r="J2708">
        <f>VLOOKUP(A2708,'VIXY-IV'!A$1:E$2000,4,0)</f>
        <v>414.71</v>
      </c>
      <c r="K2708">
        <f>ROW()</f>
        <v>2708</v>
      </c>
      <c r="L2708">
        <f t="shared" si="42"/>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I2708*$E2709/$E2708*(1-(I$1+I$5+IF(AND(WEEKDAY(A2709)&lt;&gt;1,WEEKDAY(A2709)&lt;&gt;7),IF(A2709&lt;J$2,J$1,J$3),0)))^($A2709-$A2708)</f>
        <v>402.38462007407628</v>
      </c>
      <c r="J2709">
        <f>VLOOKUP(A2709,'VIXY-IV'!A$1:E$2000,4,0)</f>
        <v>404.02199999999999</v>
      </c>
      <c r="K2709">
        <f>ROW()</f>
        <v>2709</v>
      </c>
      <c r="L2709">
        <f t="shared" si="42"/>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I2709*$E2710/$E2709*(1-(I$1+I$5+IF(AND(WEEKDAY(A2710)&lt;&gt;1,WEEKDAY(A2710)&lt;&gt;7),IF(A2710&lt;J$2,J$1,J$3),0)))^($A2710-$A2709)</f>
        <v>387.6236020953657</v>
      </c>
      <c r="J2710">
        <f>VLOOKUP(A2710,'VIXY-IV'!A$1:E$2000,4,0)</f>
        <v>389.142</v>
      </c>
      <c r="K2710">
        <f>ROW()</f>
        <v>2710</v>
      </c>
      <c r="L2710">
        <f t="shared" si="42"/>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I2710*$E2711/$E2710*(1-(I$1+I$5+IF(AND(WEEKDAY(A2711)&lt;&gt;1,WEEKDAY(A2711)&lt;&gt;7),IF(A2711&lt;J$2,J$1,J$3),0)))^($A2711-$A2710)</f>
        <v>384.67712781826123</v>
      </c>
      <c r="J2711">
        <f>VLOOKUP(A2711,'VIXY-IV'!A$1:E$2000,4,0)</f>
        <v>386.03800000000001</v>
      </c>
      <c r="K2711">
        <f>ROW()</f>
        <v>2711</v>
      </c>
      <c r="L2711">
        <f t="shared" si="42"/>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I2711*$E2712/$E2711*(1-(I$1+I$5+IF(AND(WEEKDAY(A2712)&lt;&gt;1,WEEKDAY(A2712)&lt;&gt;7),IF(A2712&lt;J$2,J$1,J$3),0)))^($A2712-$A2711)</f>
        <v>373.87957335377934</v>
      </c>
      <c r="J2712">
        <f>VLOOKUP(A2712,'VIXY-IV'!A$1:E$2000,4,0)</f>
        <v>375.13600000000002</v>
      </c>
      <c r="K2712">
        <f>ROW()</f>
        <v>2712</v>
      </c>
      <c r="L2712">
        <f t="shared" si="42"/>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I2712*$E2713/$E2712*(1-(I$1+I$5+IF(AND(WEEKDAY(A2713)&lt;&gt;1,WEEKDAY(A2713)&lt;&gt;7),IF(A2713&lt;J$2,J$1,J$3),0)))^($A2713-$A2712)</f>
        <v>380.30481113749693</v>
      </c>
      <c r="J2713">
        <f>VLOOKUP(A2713,'VIXY-IV'!A$1:E$2000,4,0)</f>
        <v>381.59199999999998</v>
      </c>
      <c r="K2713">
        <f>ROW()</f>
        <v>2713</v>
      </c>
      <c r="L2713">
        <f t="shared" si="42"/>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I2713*$E2714/$E2713*(1-(I$1+I$5+IF(AND(WEEKDAY(A2714)&lt;&gt;1,WEEKDAY(A2714)&lt;&gt;7),IF(A2714&lt;J$2,J$1,J$3),0)))^($A2714-$A2713)</f>
        <v>371.01673094411609</v>
      </c>
      <c r="J2714">
        <f>VLOOKUP(A2714,'VIXY-IV'!A$1:E$2000,4,0)</f>
        <v>372.34800000000001</v>
      </c>
      <c r="K2714">
        <f>ROW()</f>
        <v>2714</v>
      </c>
      <c r="L2714">
        <f t="shared" si="42"/>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I2714*$E2715/$E2714*(1-(I$1+I$5+IF(AND(WEEKDAY(A2715)&lt;&gt;1,WEEKDAY(A2715)&lt;&gt;7),IF(A2715&lt;J$2,J$1,J$3),0)))^($A2715-$A2714)</f>
        <v>376.39634780104046</v>
      </c>
      <c r="J2715">
        <f>VLOOKUP(A2715,'VIXY-IV'!A$1:E$2000,4,0)</f>
        <v>377.73399999999998</v>
      </c>
      <c r="K2715">
        <f>ROW()</f>
        <v>2715</v>
      </c>
      <c r="L2715">
        <f t="shared" si="42"/>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I2715*$E2716/$E2715*(1-(I$1+I$5+IF(AND(WEEKDAY(A2716)&lt;&gt;1,WEEKDAY(A2716)&lt;&gt;7),IF(A2716&lt;J$2,J$1,J$3),0)))^($A2716-$A2715)</f>
        <v>384.04223057613996</v>
      </c>
      <c r="J2716">
        <f>VLOOKUP(A2716,'VIXY-IV'!A$1:E$2000,4,0)</f>
        <v>385.41199999999998</v>
      </c>
      <c r="K2716">
        <f>ROW()</f>
        <v>2716</v>
      </c>
      <c r="L2716">
        <f t="shared" si="42"/>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I2716*$E2717/$E2716*(1-(I$1+I$5+IF(AND(WEEKDAY(A2717)&lt;&gt;1,WEEKDAY(A2717)&lt;&gt;7),IF(A2717&lt;J$2,J$1,J$3),0)))^($A2717-$A2716)</f>
        <v>417.12016427850352</v>
      </c>
      <c r="J2717">
        <f>VLOOKUP(A2717,'VIXY-IV'!A$1:E$2000,4,0)</f>
        <v>418.64600000000002</v>
      </c>
      <c r="K2717">
        <f>ROW()</f>
        <v>2717</v>
      </c>
      <c r="L2717">
        <f t="shared" si="42"/>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I2717*$E2718/$E2717*(1-(I$1+I$5+IF(AND(WEEKDAY(A2718)&lt;&gt;1,WEEKDAY(A2718)&lt;&gt;7),IF(A2718&lt;J$2,J$1,J$3),0)))^($A2718-$A2717)</f>
        <v>414.58450703078444</v>
      </c>
      <c r="J2718">
        <f>VLOOKUP(A2718,'VIXY-IV'!A$1:E$2000,4,0)</f>
        <v>416.11599999999999</v>
      </c>
      <c r="K2718">
        <f>ROW()</f>
        <v>2718</v>
      </c>
      <c r="L2718">
        <f t="shared" si="42"/>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I2718*$E2719/$E2718*(1-(I$1+I$5+IF(AND(WEEKDAY(A2719)&lt;&gt;1,WEEKDAY(A2719)&lt;&gt;7),IF(A2719&lt;J$2,J$1,J$3),0)))^($A2719-$A2718)</f>
        <v>440.70954676066799</v>
      </c>
      <c r="J2719">
        <f>VLOOKUP(A2719,'VIXY-IV'!A$1:E$2000,4,0)</f>
        <v>442.35199999999998</v>
      </c>
      <c r="K2719">
        <f>ROW()</f>
        <v>2719</v>
      </c>
      <c r="L2719">
        <f t="shared" si="42"/>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I2719*$E2720/$E2719*(1-(I$1+I$5+IF(AND(WEEKDAY(A2720)&lt;&gt;1,WEEKDAY(A2720)&lt;&gt;7),IF(A2720&lt;J$2,J$1,J$3),0)))^($A2720-$A2719)</f>
        <v>454.4931449502115</v>
      </c>
      <c r="J2720">
        <f>VLOOKUP(A2720,'VIXY-IV'!A$1:E$2000,4,0)</f>
        <v>456.19</v>
      </c>
      <c r="K2720">
        <f>ROW()</f>
        <v>2720</v>
      </c>
      <c r="L2720">
        <f t="shared" si="42"/>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I2720*$E2721/$E2720*(1-(I$1+I$5+IF(AND(WEEKDAY(A2721)&lt;&gt;1,WEEKDAY(A2721)&lt;&gt;7),IF(A2721&lt;J$2,J$1,J$3),0)))^($A2721-$A2720)</f>
        <v>431.92076395169602</v>
      </c>
      <c r="J2721">
        <f>VLOOKUP(A2721,'VIXY-IV'!A$1:E$2000,4,0)</f>
        <v>433.39600000000002</v>
      </c>
      <c r="K2721">
        <f>ROW()</f>
        <v>2721</v>
      </c>
      <c r="L2721">
        <f t="shared" si="42"/>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I2721*$E2722/$E2721*(1-(I$1+I$5+IF(AND(WEEKDAY(A2722)&lt;&gt;1,WEEKDAY(A2722)&lt;&gt;7),IF(A2722&lt;J$2,J$1,J$3),0)))^($A2722-$A2721)</f>
        <v>408.16617876941211</v>
      </c>
      <c r="J2722">
        <f>VLOOKUP(A2722,'VIXY-IV'!A$1:E$2000,4,0)</f>
        <v>409.536</v>
      </c>
      <c r="K2722">
        <f>ROW()</f>
        <v>2722</v>
      </c>
      <c r="L2722">
        <f t="shared" si="42"/>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I2722*$E2723/$E2722*(1-(I$1+I$5+IF(AND(WEEKDAY(A2723)&lt;&gt;1,WEEKDAY(A2723)&lt;&gt;7),IF(A2723&lt;J$2,J$1,J$3),0)))^($A2723-$A2722)</f>
        <v>429.22349470598368</v>
      </c>
      <c r="J2723">
        <f>VLOOKUP(A2723,'VIXY-IV'!A$1:E$2000,4,0)</f>
        <v>430.64</v>
      </c>
      <c r="K2723">
        <f>ROW()</f>
        <v>2723</v>
      </c>
      <c r="L2723">
        <f t="shared" si="42"/>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I2723*$E2724/$E2723*(1-(I$1+I$5+IF(AND(WEEKDAY(A2724)&lt;&gt;1,WEEKDAY(A2724)&lt;&gt;7),IF(A2724&lt;J$2,J$1,J$3),0)))^($A2724-$A2723)</f>
        <v>446.85363140499106</v>
      </c>
      <c r="J2724">
        <f>VLOOKUP(A2724,'VIXY-IV'!A$1:E$2000,4,0)</f>
        <v>448.25599999999997</v>
      </c>
      <c r="K2724">
        <f>ROW()</f>
        <v>2724</v>
      </c>
      <c r="L2724">
        <f t="shared" si="42"/>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I2724*$E2725/$E2724*(1-(I$1+I$5+IF(AND(WEEKDAY(A2725)&lt;&gt;1,WEEKDAY(A2725)&lt;&gt;7),IF(A2725&lt;J$2,J$1,J$3),0)))^($A2725-$A2724)</f>
        <v>456.2011824944401</v>
      </c>
      <c r="J2725">
        <f>VLOOKUP(A2725,'VIXY-IV'!A$1:E$2000,4,0)</f>
        <v>457.62400000000002</v>
      </c>
      <c r="K2725">
        <f>ROW()</f>
        <v>2725</v>
      </c>
      <c r="L2725">
        <f t="shared" si="42"/>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f>I2725*$E2726/$E2725*(1-(I$1+I$5+IF(AND(WEEKDAY(A2726)&lt;&gt;1,WEEKDAY(A2726)&lt;&gt;7),IF(A2726&lt;J$2,J$1,J$3),0)))^($A2726-$A2725)</f>
        <v>460.6897234100033</v>
      </c>
      <c r="J2726">
        <f>VLOOKUP(A2726,'VIXY-IV'!A$1:E$2000,4,0)</f>
        <v>462.14400000000001</v>
      </c>
      <c r="K2726">
        <f>ROW()</f>
        <v>2726</v>
      </c>
      <c r="L2726">
        <f t="shared" si="42"/>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I2726*$E2727/$E2726*(1-(I$1+I$5+IF(AND(WEEKDAY(A2727)&lt;&gt;1,WEEKDAY(A2727)&lt;&gt;7),IF(A2727&lt;J$2,J$1,J$3),0)))^($A2727-$A2726)</f>
        <v>481.43759501849183</v>
      </c>
      <c r="J2727">
        <f>VLOOKUP(A2727,'VIXY-IV'!A$1:E$2000,4,0)</f>
        <v>483.036</v>
      </c>
      <c r="K2727">
        <f>ROW()</f>
        <v>2727</v>
      </c>
      <c r="L2727">
        <f t="shared" si="42"/>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I2727*$E2728/$E2727*(1-(I$1+I$5+IF(AND(WEEKDAY(A2728)&lt;&gt;1,WEEKDAY(A2728)&lt;&gt;7),IF(A2728&lt;J$2,J$1,J$3),0)))^($A2728-$A2727)</f>
        <v>465.98710276272737</v>
      </c>
      <c r="J2728">
        <f>VLOOKUP(A2728,'VIXY-IV'!A$1:E$2000,4,0)</f>
        <v>467.66</v>
      </c>
      <c r="K2728">
        <f>ROW()</f>
        <v>2728</v>
      </c>
      <c r="L2728">
        <f t="shared" si="42"/>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I2728*$E2729/$E2728*(1-(I$1+I$5+IF(AND(WEEKDAY(A2729)&lt;&gt;1,WEEKDAY(A2729)&lt;&gt;7),IF(A2729&lt;J$2,J$1,J$3),0)))^($A2729-$A2728)</f>
        <v>465.46042824469828</v>
      </c>
      <c r="J2729">
        <f>VLOOKUP(A2729,'VIXY-IV'!A$1:E$2000,4,0)</f>
        <v>467.14400000000001</v>
      </c>
      <c r="K2729">
        <f>ROW()</f>
        <v>2729</v>
      </c>
      <c r="L2729">
        <f t="shared" si="42"/>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I2729*$E2730/$E2729*(1-(I$1+I$5+IF(AND(WEEKDAY(A2730)&lt;&gt;1,WEEKDAY(A2730)&lt;&gt;7),IF(A2730&lt;J$2,J$1,J$3),0)))^($A2730-$A2729)</f>
        <v>436.53729490748037</v>
      </c>
      <c r="J2730">
        <f>VLOOKUP(A2730,'VIXY-IV'!A$1:E$2000,4,0)</f>
        <v>438.11799999999999</v>
      </c>
      <c r="K2730">
        <f>ROW()</f>
        <v>2730</v>
      </c>
      <c r="L2730">
        <f t="shared" si="42"/>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I2730*$E2731/$E2730*(1-(I$1+I$5+IF(AND(WEEKDAY(A2731)&lt;&gt;1,WEEKDAY(A2731)&lt;&gt;7),IF(A2731&lt;J$2,J$1,J$3),0)))^($A2731-$A2730)</f>
        <v>413.52891651617091</v>
      </c>
      <c r="J2731">
        <f>VLOOKUP(A2731,'VIXY-IV'!A$1:E$2000,4,0)</f>
        <v>415.048</v>
      </c>
      <c r="K2731">
        <f>ROW()</f>
        <v>2731</v>
      </c>
      <c r="L2731">
        <f t="shared" si="42"/>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I2731*$E2732/$E2731*(1-(I$1+I$5+IF(AND(WEEKDAY(A2732)&lt;&gt;1,WEEKDAY(A2732)&lt;&gt;7),IF(A2732&lt;J$2,J$1,J$3),0)))^($A2732-$A2731)</f>
        <v>424.82375736226743</v>
      </c>
      <c r="J2732">
        <f>VLOOKUP(A2732,'VIXY-IV'!A$1:E$2000,4,0)</f>
        <v>426.39600000000002</v>
      </c>
      <c r="K2732">
        <f>ROW()</f>
        <v>2732</v>
      </c>
      <c r="L2732">
        <f t="shared" si="42"/>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I2732*$E2733/$E2732*(1-(I$1+I$5+IF(AND(WEEKDAY(A2733)&lt;&gt;1,WEEKDAY(A2733)&lt;&gt;7),IF(A2733&lt;J$2,J$1,J$3),0)))^($A2733-$A2732)</f>
        <v>399.14737989819258</v>
      </c>
      <c r="J2733">
        <f>VLOOKUP(A2733,'VIXY-IV'!A$1:E$2000,4,0)</f>
        <v>400.74400000000003</v>
      </c>
      <c r="K2733">
        <f>ROW()</f>
        <v>2733</v>
      </c>
      <c r="L2733">
        <f t="shared" si="42"/>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I2733*$E2734/$E2733*(1-(I$1+I$5+IF(AND(WEEKDAY(A2734)&lt;&gt;1,WEEKDAY(A2734)&lt;&gt;7),IF(A2734&lt;J$2,J$1,J$3),0)))^($A2734-$A2733)</f>
        <v>413.15341519783897</v>
      </c>
      <c r="J2734">
        <f>VLOOKUP(A2734,'VIXY-IV'!A$1:E$2000,4,0)</f>
        <v>414.81</v>
      </c>
      <c r="K2734">
        <f>ROW()</f>
        <v>2734</v>
      </c>
      <c r="L2734">
        <f t="shared" si="42"/>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I2734*$E2735/$E2734*(1-(I$1+I$5+IF(AND(WEEKDAY(A2735)&lt;&gt;1,WEEKDAY(A2735)&lt;&gt;7),IF(A2735&lt;J$2,J$1,J$3),0)))^($A2735-$A2734)</f>
        <v>469.72296062119159</v>
      </c>
      <c r="J2735">
        <f>VLOOKUP(A2735,'VIXY-IV'!A$1:E$2000,4,0)</f>
        <v>471.43799999999999</v>
      </c>
      <c r="K2735">
        <f>ROW()</f>
        <v>2735</v>
      </c>
      <c r="L2735">
        <f t="shared" si="42"/>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I2735*$E2736/$E2735*(1-(I$1+I$5+IF(AND(WEEKDAY(A2736)&lt;&gt;1,WEEKDAY(A2736)&lt;&gt;7),IF(A2736&lt;J$2,J$1,J$3),0)))^($A2736-$A2735)</f>
        <v>438.51081037091905</v>
      </c>
      <c r="J2736">
        <f>VLOOKUP(A2736,'VIXY-IV'!A$1:E$2000,4,0)</f>
        <v>440.11</v>
      </c>
      <c r="K2736">
        <f>ROW()</f>
        <v>2736</v>
      </c>
      <c r="L2736">
        <f t="shared" si="42"/>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I2736*$E2737/$E2736*(1-(I$1+I$5+IF(AND(WEEKDAY(A2737)&lt;&gt;1,WEEKDAY(A2737)&lt;&gt;7),IF(A2737&lt;J$2,J$1,J$3),0)))^($A2737-$A2736)</f>
        <v>478.61009348138379</v>
      </c>
      <c r="J2737">
        <f>VLOOKUP(A2737,'VIXY-IV'!A$1:E$2000,4,0)</f>
        <v>480.35599999999999</v>
      </c>
      <c r="K2737">
        <f>ROW()</f>
        <v>2737</v>
      </c>
      <c r="L2737">
        <f t="shared" si="42"/>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I2737*$E2738/$E2737*(1-(I$1+I$5+IF(AND(WEEKDAY(A2738)&lt;&gt;1,WEEKDAY(A2738)&lt;&gt;7),IF(A2738&lt;J$2,J$1,J$3),0)))^($A2738-$A2737)</f>
        <v>458.42940940112243</v>
      </c>
      <c r="J2738">
        <f>VLOOKUP(A2738,'VIXY-IV'!A$1:E$2000,4,0)</f>
        <v>460.09800000000001</v>
      </c>
      <c r="K2738">
        <f>ROW()</f>
        <v>2738</v>
      </c>
      <c r="L2738">
        <f t="shared" si="42"/>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I2738*$E2739/$E2738*(1-(I$1+I$5+IF(AND(WEEKDAY(A2739)&lt;&gt;1,WEEKDAY(A2739)&lt;&gt;7),IF(A2739&lt;J$2,J$1,J$3),0)))^($A2739-$A2738)</f>
        <v>438.9894929417012</v>
      </c>
      <c r="J2739">
        <f>VLOOKUP(A2739,'VIXY-IV'!A$1:E$2000,4,0)</f>
        <v>440.56799999999998</v>
      </c>
      <c r="K2739">
        <f>ROW()</f>
        <v>2739</v>
      </c>
      <c r="L2739">
        <f t="shared" si="42"/>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I2739*$E2740/$E2739*(1-(I$1+I$5+IF(AND(WEEKDAY(A2740)&lt;&gt;1,WEEKDAY(A2740)&lt;&gt;7),IF(A2740&lt;J$2,J$1,J$3),0)))^($A2740-$A2739)</f>
        <v>457.96623749109813</v>
      </c>
      <c r="J2740">
        <f>VLOOKUP(A2740,'VIXY-IV'!A$1:E$2000,4,0)</f>
        <v>459.60199999999998</v>
      </c>
      <c r="K2740">
        <f>ROW()</f>
        <v>2740</v>
      </c>
      <c r="L2740">
        <f t="shared" si="42"/>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I2740*$E2741/$E2740*(1-(I$1+I$5+IF(AND(WEEKDAY(A2741)&lt;&gt;1,WEEKDAY(A2741)&lt;&gt;7),IF(A2741&lt;J$2,J$1,J$3),0)))^($A2741-$A2740)</f>
        <v>437.20204336840749</v>
      </c>
      <c r="J2741">
        <f>VLOOKUP(A2741,'VIXY-IV'!A$1:E$2000,4,0)</f>
        <v>438.78800000000001</v>
      </c>
      <c r="K2741">
        <f>ROW()</f>
        <v>2741</v>
      </c>
      <c r="L2741">
        <f t="shared" si="42"/>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I2741*$E2742/$E2741*(1-(I$1+I$5+IF(AND(WEEKDAY(A2742)&lt;&gt;1,WEEKDAY(A2742)&lt;&gt;7),IF(A2742&lt;J$2,J$1,J$3),0)))^($A2742-$A2741)</f>
        <v>448.37375540176851</v>
      </c>
      <c r="J2742">
        <f>VLOOKUP(A2742,'VIXY-IV'!A$1:E$2000,4,0)</f>
        <v>450.00400000000002</v>
      </c>
      <c r="K2742">
        <f>ROW()</f>
        <v>2742</v>
      </c>
      <c r="L2742">
        <f t="shared" si="42"/>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I2742*$E2743/$E2742*(1-(I$1+I$5+IF(AND(WEEKDAY(A2743)&lt;&gt;1,WEEKDAY(A2743)&lt;&gt;7),IF(A2743&lt;J$2,J$1,J$3),0)))^($A2743-$A2742)</f>
        <v>457.53369842902356</v>
      </c>
      <c r="J2743">
        <f>VLOOKUP(A2743,'VIXY-IV'!A$1:E$2000,4,0)</f>
        <v>459.16199999999998</v>
      </c>
      <c r="K2743">
        <f>ROW()</f>
        <v>2743</v>
      </c>
      <c r="L2743">
        <f t="shared" si="42"/>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I2743*$E2744/$E2743*(1-(I$1+I$5+IF(AND(WEEKDAY(A2744)&lt;&gt;1,WEEKDAY(A2744)&lt;&gt;7),IF(A2744&lt;J$2,J$1,J$3),0)))^($A2744-$A2743)</f>
        <v>437.98572352004459</v>
      </c>
      <c r="J2744">
        <f>VLOOKUP(A2744,'VIXY-IV'!A$1:E$2000,4,0)</f>
        <v>439.51799999999997</v>
      </c>
      <c r="K2744">
        <f>ROW()</f>
        <v>2744</v>
      </c>
      <c r="L2744">
        <f t="shared" si="42"/>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I2744*$E2745/$E2744*(1-(I$1+I$5+IF(AND(WEEKDAY(A2745)&lt;&gt;1,WEEKDAY(A2745)&lt;&gt;7),IF(A2745&lt;J$2,J$1,J$3),0)))^($A2745-$A2744)</f>
        <v>435.88351943077436</v>
      </c>
      <c r="J2745">
        <f>VLOOKUP(A2745,'VIXY-IV'!A$1:E$2000,4,0)</f>
        <v>437.40600000000001</v>
      </c>
      <c r="K2745">
        <f>ROW()</f>
        <v>2745</v>
      </c>
      <c r="L2745">
        <f t="shared" si="42"/>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I2745*$E2746/$E2745*(1-(I$1+I$5+IF(AND(WEEKDAY(A2746)&lt;&gt;1,WEEKDAY(A2746)&lt;&gt;7),IF(A2746&lt;J$2,J$1,J$3),0)))^($A2746-$A2745)</f>
        <v>413.80386367823479</v>
      </c>
      <c r="J2746">
        <f>VLOOKUP(A2746,'VIXY-IV'!A$1:E$2000,4,0)</f>
        <v>415.214</v>
      </c>
      <c r="K2746">
        <f>ROW()</f>
        <v>2746</v>
      </c>
      <c r="L2746">
        <f t="shared" si="42"/>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I2746*$E2747/$E2746*(1-(I$1+I$5+IF(AND(WEEKDAY(A2747)&lt;&gt;1,WEEKDAY(A2747)&lt;&gt;7),IF(A2747&lt;J$2,J$1,J$3),0)))^($A2747-$A2746)</f>
        <v>411.35310576012381</v>
      </c>
      <c r="J2747">
        <f>VLOOKUP(A2747,'VIXY-IV'!A$1:E$2000,4,0)</f>
        <v>412.75799999999998</v>
      </c>
      <c r="K2747">
        <f>ROW()</f>
        <v>2747</v>
      </c>
      <c r="L2747">
        <f t="shared" si="42"/>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I2747*$E2748/$E2747*(1-(I$1+I$5+IF(AND(WEEKDAY(A2748)&lt;&gt;1,WEEKDAY(A2748)&lt;&gt;7),IF(A2748&lt;J$2,J$1,J$3),0)))^($A2748-$A2747)</f>
        <v>413.10345731757832</v>
      </c>
      <c r="J2748">
        <f>VLOOKUP(A2748,'VIXY-IV'!A$1:E$2000,4,0)</f>
        <v>414.51799999999997</v>
      </c>
      <c r="K2748">
        <f>ROW()</f>
        <v>2748</v>
      </c>
      <c r="L2748">
        <f t="shared" si="42"/>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I2748*$E2749/$E2748*(1-(I$1+I$5+IF(AND(WEEKDAY(A2749)&lt;&gt;1,WEEKDAY(A2749)&lt;&gt;7),IF(A2749&lt;J$2,J$1,J$3),0)))^($A2749-$A2748)</f>
        <v>404.60340522803784</v>
      </c>
      <c r="J2749">
        <f>VLOOKUP(A2749,'VIXY-IV'!A$1:E$2000,4,0)</f>
        <v>405.98</v>
      </c>
      <c r="K2749">
        <f>ROW()</f>
        <v>2749</v>
      </c>
      <c r="L2749">
        <f t="shared" si="42"/>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I2749*$E2750/$E2749*(1-(I$1+I$5+IF(AND(WEEKDAY(A2750)&lt;&gt;1,WEEKDAY(A2750)&lt;&gt;7),IF(A2750&lt;J$2,J$1,J$3),0)))^($A2750-$A2749)</f>
        <v>399.14222254600276</v>
      </c>
      <c r="J2750">
        <f>VLOOKUP(A2750,'VIXY-IV'!A$1:E$2000,4,0)</f>
        <v>400.49400000000003</v>
      </c>
      <c r="K2750">
        <f>ROW()</f>
        <v>2750</v>
      </c>
      <c r="L2750">
        <f t="shared" si="42"/>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I2750*$E2751/$E2750*(1-(I$1+I$5+IF(AND(WEEKDAY(A2751)&lt;&gt;1,WEEKDAY(A2751)&lt;&gt;7),IF(A2751&lt;J$2,J$1,J$3),0)))^($A2751-$A2750)</f>
        <v>383.41560773222375</v>
      </c>
      <c r="J2751">
        <f>VLOOKUP(A2751,'VIXY-IV'!A$1:E$2000,4,0)</f>
        <v>384.71</v>
      </c>
      <c r="K2751">
        <f>ROW()</f>
        <v>2751</v>
      </c>
      <c r="L2751">
        <f t="shared" si="42"/>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I2751*$E2752/$E2751*(1-(I$1+I$5+IF(AND(WEEKDAY(A2752)&lt;&gt;1,WEEKDAY(A2752)&lt;&gt;7),IF(A2752&lt;J$2,J$1,J$3),0)))^($A2752-$A2751)</f>
        <v>385.71352643831898</v>
      </c>
      <c r="J2752">
        <f>VLOOKUP(A2752,'VIXY-IV'!A$1:E$2000,4,0)</f>
        <v>387.00799999999998</v>
      </c>
      <c r="K2752">
        <f>ROW()</f>
        <v>2752</v>
      </c>
      <c r="L2752">
        <f t="shared" si="42"/>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I2752*$E2753/$E2752*(1-(I$1+I$5+IF(AND(WEEKDAY(A2753)&lt;&gt;1,WEEKDAY(A2753)&lt;&gt;7),IF(A2753&lt;J$2,J$1,J$3),0)))^($A2753-$A2752)</f>
        <v>366.65818981103666</v>
      </c>
      <c r="J2753">
        <f>VLOOKUP(A2753,'VIXY-IV'!A$1:E$2000,4,0)</f>
        <v>367.88</v>
      </c>
      <c r="K2753">
        <f>ROW()</f>
        <v>2753</v>
      </c>
      <c r="L2753">
        <f t="shared" si="42"/>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I2753*$E2754/$E2753*(1-(I$1+I$5+IF(AND(WEEKDAY(A2754)&lt;&gt;1,WEEKDAY(A2754)&lt;&gt;7),IF(A2754&lt;J$2,J$1,J$3),0)))^($A2754-$A2753)</f>
        <v>373.62346030337693</v>
      </c>
      <c r="J2754">
        <f>VLOOKUP(A2754,'VIXY-IV'!A$1:E$2000,4,0)</f>
        <v>374.91199999999998</v>
      </c>
      <c r="K2754">
        <f>ROW()</f>
        <v>2754</v>
      </c>
      <c r="L2754">
        <f t="shared" si="42"/>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I2754*$E2755/$E2754*(1-(I$1+I$5+IF(AND(WEEKDAY(A2755)&lt;&gt;1,WEEKDAY(A2755)&lt;&gt;7),IF(A2755&lt;J$2,J$1,J$3),0)))^($A2755-$A2754)</f>
        <v>366.05152251174638</v>
      </c>
      <c r="J2755">
        <f>VLOOKUP(A2755,'VIXY-IV'!A$1:E$2000,4,0)</f>
        <v>367.33199999999999</v>
      </c>
      <c r="K2755">
        <f>ROW()</f>
        <v>2755</v>
      </c>
      <c r="L2755">
        <f t="shared" si="42"/>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I2755*$E2756/$E2755*(1-(I$1+I$5+IF(AND(WEEKDAY(A2756)&lt;&gt;1,WEEKDAY(A2756)&lt;&gt;7),IF(A2756&lt;J$2,J$1,J$3),0)))^($A2756-$A2755)</f>
        <v>362.38777620866369</v>
      </c>
      <c r="J2756">
        <f>VLOOKUP(A2756,'VIXY-IV'!A$1:E$2000,4,0)</f>
        <v>363.65</v>
      </c>
      <c r="K2756">
        <f>ROW()</f>
        <v>2756</v>
      </c>
      <c r="L2756">
        <f t="shared" si="42"/>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I2756*$E2757/$E2756*(1-(I$1+I$5+IF(AND(WEEKDAY(A2757)&lt;&gt;1,WEEKDAY(A2757)&lt;&gt;7),IF(A2757&lt;J$2,J$1,J$3),0)))^($A2757-$A2756)</f>
        <v>352.2206290307513</v>
      </c>
      <c r="J2757">
        <f>VLOOKUP(A2757,'VIXY-IV'!A$1:E$2000,4,0)</f>
        <v>353.39800000000002</v>
      </c>
      <c r="K2757">
        <f>ROW()</f>
        <v>2757</v>
      </c>
      <c r="L2757">
        <f t="shared" si="42"/>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I2757*$E2758/$E2757*(1-(I$1+I$5+IF(AND(WEEKDAY(A2758)&lt;&gt;1,WEEKDAY(A2758)&lt;&gt;7),IF(A2758&lt;J$2,J$1,J$3),0)))^($A2758-$A2757)</f>
        <v>361.08839928595182</v>
      </c>
      <c r="J2758">
        <f>VLOOKUP(A2758,'VIXY-IV'!A$1:E$2000,4,0)</f>
        <v>362.28800000000001</v>
      </c>
      <c r="K2758">
        <f>ROW()</f>
        <v>2758</v>
      </c>
      <c r="L2758">
        <f t="shared" si="42"/>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I2758*$E2759/$E2758*(1-(I$1+I$5+IF(AND(WEEKDAY(A2759)&lt;&gt;1,WEEKDAY(A2759)&lt;&gt;7),IF(A2759&lt;J$2,J$1,J$3),0)))^($A2759-$A2758)</f>
        <v>360.53258255770413</v>
      </c>
      <c r="J2759">
        <f>VLOOKUP(A2759,'VIXY-IV'!A$1:E$2000,4,0)</f>
        <v>361.73</v>
      </c>
      <c r="K2759">
        <f>ROW()</f>
        <v>2759</v>
      </c>
      <c r="L2759">
        <f t="shared" ref="L2759:L2822" si="43">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I2759*$E2760/$E2759*(1-(I$1+I$5+IF(AND(WEEKDAY(A2760)&lt;&gt;1,WEEKDAY(A2760)&lt;&gt;7),IF(A2760&lt;J$2,J$1,J$3),0)))^($A2760-$A2759)</f>
        <v>353.62875822791494</v>
      </c>
      <c r="J2760">
        <f>VLOOKUP(A2760,'VIXY-IV'!A$1:E$2000,4,0)</f>
        <v>354.82400000000001</v>
      </c>
      <c r="K2760">
        <f>ROW()</f>
        <v>2760</v>
      </c>
      <c r="L2760">
        <f t="shared" si="43"/>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I2760*$E2761/$E2760*(1-(I$1+I$5+IF(AND(WEEKDAY(A2761)&lt;&gt;1,WEEKDAY(A2761)&lt;&gt;7),IF(A2761&lt;J$2,J$1,J$3),0)))^($A2761-$A2760)</f>
        <v>370.46269307936183</v>
      </c>
      <c r="J2761">
        <f>VLOOKUP(A2761,'VIXY-IV'!A$1:E$2000,4,0)</f>
        <v>371.75400000000002</v>
      </c>
      <c r="K2761">
        <f>ROW()</f>
        <v>2761</v>
      </c>
      <c r="L2761">
        <f t="shared" si="43"/>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I2761*$E2762/$E2761*(1-(I$1+I$5+IF(AND(WEEKDAY(A2762)&lt;&gt;1,WEEKDAY(A2762)&lt;&gt;7),IF(A2762&lt;J$2,J$1,J$3),0)))^($A2762-$A2761)</f>
        <v>364.62678532699249</v>
      </c>
      <c r="J2762">
        <f>VLOOKUP(A2762,'VIXY-IV'!A$1:E$2000,4,0)</f>
        <v>365.91</v>
      </c>
      <c r="K2762">
        <f>ROW()</f>
        <v>2762</v>
      </c>
      <c r="L2762">
        <f t="shared" si="43"/>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I2762*$E2763/$E2762*(1-(I$1+I$5+IF(AND(WEEKDAY(A2763)&lt;&gt;1,WEEKDAY(A2763)&lt;&gt;7),IF(A2763&lt;J$2,J$1,J$3),0)))^($A2763-$A2762)</f>
        <v>383.64907976354084</v>
      </c>
      <c r="J2763">
        <f>VLOOKUP(A2763,'VIXY-IV'!A$1:E$2000,4,0)</f>
        <v>384.94600000000003</v>
      </c>
      <c r="K2763">
        <f>ROW()</f>
        <v>2763</v>
      </c>
      <c r="L2763">
        <f t="shared" si="43"/>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I2763*$E2764/$E2763*(1-(I$1+I$5+IF(AND(WEEKDAY(A2764)&lt;&gt;1,WEEKDAY(A2764)&lt;&gt;7),IF(A2764&lt;J$2,J$1,J$3),0)))^($A2764-$A2763)</f>
        <v>387.63147333700908</v>
      </c>
      <c r="J2764">
        <f>VLOOKUP(A2764,'VIXY-IV'!A$1:E$2000,4,0)</f>
        <v>388.93400000000003</v>
      </c>
      <c r="K2764">
        <f>ROW()</f>
        <v>2764</v>
      </c>
      <c r="L2764">
        <f t="shared" si="43"/>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I2764*$E2765/$E2764*(1-(I$1+I$5+IF(AND(WEEKDAY(A2765)&lt;&gt;1,WEEKDAY(A2765)&lt;&gt;7),IF(A2765&lt;J$2,J$1,J$3),0)))^($A2765-$A2764)</f>
        <v>363.21498300226807</v>
      </c>
      <c r="J2765">
        <f>VLOOKUP(A2765,'VIXY-IV'!A$1:E$2000,4,0)</f>
        <v>364.428</v>
      </c>
      <c r="K2765">
        <f>ROW()</f>
        <v>2765</v>
      </c>
      <c r="L2765">
        <f t="shared" si="43"/>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I2765*$E2766/$E2765*(1-(I$1+I$5+IF(AND(WEEKDAY(A2766)&lt;&gt;1,WEEKDAY(A2766)&lt;&gt;7),IF(A2766&lt;J$2,J$1,J$3),0)))^($A2766-$A2765)</f>
        <v>373.02803099063811</v>
      </c>
      <c r="J2766">
        <f>VLOOKUP(A2766,'VIXY-IV'!A$1:E$2000,4,0)</f>
        <v>374.274</v>
      </c>
      <c r="K2766">
        <f>ROW()</f>
        <v>2766</v>
      </c>
      <c r="L2766">
        <f t="shared" si="43"/>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I2766*$E2767/$E2766*(1-(I$1+I$5+IF(AND(WEEKDAY(A2767)&lt;&gt;1,WEEKDAY(A2767)&lt;&gt;7),IF(A2767&lt;J$2,J$1,J$3),0)))^($A2767-$A2766)</f>
        <v>364.79121717840098</v>
      </c>
      <c r="J2767">
        <f>VLOOKUP(A2767,'VIXY-IV'!A$1:E$2000,4,0)</f>
        <v>366.01799999999997</v>
      </c>
      <c r="K2767">
        <f>ROW()</f>
        <v>2767</v>
      </c>
      <c r="L2767">
        <f t="shared" si="43"/>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I2767*$E2768/$E2767*(1-(I$1+I$5+IF(AND(WEEKDAY(A2768)&lt;&gt;1,WEEKDAY(A2768)&lt;&gt;7),IF(A2768&lt;J$2,J$1,J$3),0)))^($A2768-$A2767)</f>
        <v>362.2660947406174</v>
      </c>
      <c r="J2768">
        <f>VLOOKUP(A2768,'VIXY-IV'!A$1:E$2000,4,0)</f>
        <v>363.48399999999998</v>
      </c>
      <c r="K2768">
        <f>ROW()</f>
        <v>2768</v>
      </c>
      <c r="L2768">
        <f t="shared" si="43"/>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I2768*$E2769/$E2768*(1-(I$1+I$5+IF(AND(WEEKDAY(A2769)&lt;&gt;1,WEEKDAY(A2769)&lt;&gt;7),IF(A2769&lt;J$2,J$1,J$3),0)))^($A2769-$A2768)</f>
        <v>344.53381644146725</v>
      </c>
      <c r="J2769">
        <f>VLOOKUP(A2769,'VIXY-IV'!A$1:E$2000,4,0)</f>
        <v>345.68799999999999</v>
      </c>
      <c r="K2769">
        <f>ROW()</f>
        <v>2769</v>
      </c>
      <c r="L2769">
        <f t="shared" si="43"/>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I2769*$E2770/$E2769*(1-(I$1+I$5+IF(AND(WEEKDAY(A2770)&lt;&gt;1,WEEKDAY(A2770)&lt;&gt;7),IF(A2770&lt;J$2,J$1,J$3),0)))^($A2770-$A2769)</f>
        <v>344.74268376851069</v>
      </c>
      <c r="J2770">
        <f>VLOOKUP(A2770,'VIXY-IV'!A$1:E$2000,4,0)</f>
        <v>345.90199999999999</v>
      </c>
      <c r="K2770">
        <f>ROW()</f>
        <v>2770</v>
      </c>
      <c r="L2770">
        <f t="shared" si="43"/>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I2770*$E2771/$E2770*(1-(I$1+I$5+IF(AND(WEEKDAY(A2771)&lt;&gt;1,WEEKDAY(A2771)&lt;&gt;7),IF(A2771&lt;J$2,J$1,J$3),0)))^($A2771-$A2770)</f>
        <v>338.13839337926015</v>
      </c>
      <c r="J2771">
        <f>VLOOKUP(A2771,'VIXY-IV'!A$1:E$2000,4,0)</f>
        <v>339.24599999999998</v>
      </c>
      <c r="K2771">
        <f>ROW()</f>
        <v>2771</v>
      </c>
      <c r="L2771">
        <f t="shared" si="43"/>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I2771*$E2772/$E2771*(1-(I$1+I$5+IF(AND(WEEKDAY(A2772)&lt;&gt;1,WEEKDAY(A2772)&lt;&gt;7),IF(A2772&lt;J$2,J$1,J$3),0)))^($A2772-$A2771)</f>
        <v>336.3734861420042</v>
      </c>
      <c r="J2772">
        <f>VLOOKUP(A2772,'VIXY-IV'!A$1:E$2000,4,0)</f>
        <v>337.49</v>
      </c>
      <c r="K2772">
        <f>ROW()</f>
        <v>2772</v>
      </c>
      <c r="L2772">
        <f t="shared" si="43"/>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I2772*$E2773/$E2772*(1-(I$1+I$5+IF(AND(WEEKDAY(A2773)&lt;&gt;1,WEEKDAY(A2773)&lt;&gt;7),IF(A2773&lt;J$2,J$1,J$3),0)))^($A2773-$A2772)</f>
        <v>332.90975325073248</v>
      </c>
      <c r="J2773">
        <f>VLOOKUP(A2773,'VIXY-IV'!A$1:E$2000,4,0)</f>
        <v>334.02199999999999</v>
      </c>
      <c r="K2773">
        <f>ROW()</f>
        <v>2773</v>
      </c>
      <c r="L2773">
        <f t="shared" si="43"/>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I2773*$E2774/$E2773*(1-(I$1+I$5+IF(AND(WEEKDAY(A2774)&lt;&gt;1,WEEKDAY(A2774)&lt;&gt;7),IF(A2774&lt;J$2,J$1,J$3),0)))^($A2774-$A2773)</f>
        <v>346.10347371317278</v>
      </c>
      <c r="J2774">
        <f>VLOOKUP(A2774,'VIXY-IV'!A$1:E$2000,4,0)</f>
        <v>347.29199999999997</v>
      </c>
      <c r="K2774">
        <f>ROW()</f>
        <v>2774</v>
      </c>
      <c r="L2774">
        <f t="shared" si="43"/>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I2774*$E2775/$E2774*(1-(I$1+I$5+IF(AND(WEEKDAY(A2775)&lt;&gt;1,WEEKDAY(A2775)&lt;&gt;7),IF(A2775&lt;J$2,J$1,J$3),0)))^($A2775-$A2774)</f>
        <v>343.10188468642718</v>
      </c>
      <c r="J2775">
        <f>VLOOKUP(A2775,'VIXY-IV'!A$1:E$2000,4,0)</f>
        <v>344.28399999999999</v>
      </c>
      <c r="K2775">
        <f>ROW()</f>
        <v>2775</v>
      </c>
      <c r="L2775">
        <f t="shared" si="43"/>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I2775*$E2776/$E2775*(1-(I$1+I$5+IF(AND(WEEKDAY(A2776)&lt;&gt;1,WEEKDAY(A2776)&lt;&gt;7),IF(A2776&lt;J$2,J$1,J$3),0)))^($A2776-$A2775)</f>
        <v>339.1554716842204</v>
      </c>
      <c r="J2776">
        <f>VLOOKUP(A2776,'VIXY-IV'!A$1:E$2000,4,0)</f>
        <v>340.34199999999998</v>
      </c>
      <c r="K2776">
        <f>ROW()</f>
        <v>2776</v>
      </c>
      <c r="L2776">
        <f t="shared" si="43"/>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I2776*$E2777/$E2776*(1-(I$1+I$5+IF(AND(WEEKDAY(A2777)&lt;&gt;1,WEEKDAY(A2777)&lt;&gt;7),IF(A2777&lt;J$2,J$1,J$3),0)))^($A2777-$A2776)</f>
        <v>330.92002453768299</v>
      </c>
      <c r="J2777">
        <f>VLOOKUP(A2777,'VIXY-IV'!A$1:E$2000,4,0)</f>
        <v>332.1</v>
      </c>
      <c r="K2777">
        <f>ROW()</f>
        <v>2777</v>
      </c>
      <c r="L2777">
        <f t="shared" si="43"/>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I2777*$E2778/$E2777*(1-(I$1+I$5+IF(AND(WEEKDAY(A2778)&lt;&gt;1,WEEKDAY(A2778)&lt;&gt;7),IF(A2778&lt;J$2,J$1,J$3),0)))^($A2778-$A2777)</f>
        <v>340.44409352277603</v>
      </c>
      <c r="J2778">
        <f>VLOOKUP(A2778,'VIXY-IV'!A$1:E$2000,4,0)</f>
        <v>341.678</v>
      </c>
      <c r="K2778">
        <f>ROW()</f>
        <v>2778</v>
      </c>
      <c r="L2778">
        <f t="shared" si="43"/>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I2778*$E2779/$E2778*(1-(I$1+I$5+IF(AND(WEEKDAY(A2779)&lt;&gt;1,WEEKDAY(A2779)&lt;&gt;7),IF(A2779&lt;J$2,J$1,J$3),0)))^($A2779-$A2778)</f>
        <v>336.50290053435248</v>
      </c>
      <c r="J2779">
        <f>VLOOKUP(A2779,'VIXY-IV'!A$1:E$2000,4,0)</f>
        <v>337.73200000000003</v>
      </c>
      <c r="K2779">
        <f>ROW()</f>
        <v>2779</v>
      </c>
      <c r="L2779">
        <f t="shared" si="43"/>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I2779*$E2780/$E2779*(1-(I$1+I$5+IF(AND(WEEKDAY(A2780)&lt;&gt;1,WEEKDAY(A2780)&lt;&gt;7),IF(A2780&lt;J$2,J$1,J$3),0)))^($A2780-$A2779)</f>
        <v>330.86112108467842</v>
      </c>
      <c r="J2780">
        <f>VLOOKUP(A2780,'VIXY-IV'!A$1:E$2000,4,0)</f>
        <v>332.08600000000001</v>
      </c>
      <c r="K2780">
        <f>ROW()</f>
        <v>2780</v>
      </c>
      <c r="L2780">
        <f t="shared" si="43"/>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I2780*$E2781/$E2780*(1-(I$1+I$5+IF(AND(WEEKDAY(A2781)&lt;&gt;1,WEEKDAY(A2781)&lt;&gt;7),IF(A2781&lt;J$2,J$1,J$3),0)))^($A2781-$A2780)</f>
        <v>323.92820025224017</v>
      </c>
      <c r="J2781">
        <f>VLOOKUP(A2781,'VIXY-IV'!A$1:E$2000,4,0)</f>
        <v>325.14800000000002</v>
      </c>
      <c r="K2781">
        <f>ROW()</f>
        <v>2781</v>
      </c>
      <c r="L2781">
        <f t="shared" si="43"/>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I2781*$E2782/$E2781*(1-(I$1+I$5+IF(AND(WEEKDAY(A2782)&lt;&gt;1,WEEKDAY(A2782)&lt;&gt;7),IF(A2782&lt;J$2,J$1,J$3),0)))^($A2782-$A2781)</f>
        <v>323.24894893542847</v>
      </c>
      <c r="J2782">
        <f>VLOOKUP(A2782,'VIXY-IV'!A$1:E$2000,4,0)</f>
        <v>324.48</v>
      </c>
      <c r="K2782">
        <f>ROW()</f>
        <v>2782</v>
      </c>
      <c r="L2782">
        <f t="shared" si="43"/>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I2782*$E2783/$E2782*(1-(I$1+I$5+IF(AND(WEEKDAY(A2783)&lt;&gt;1,WEEKDAY(A2783)&lt;&gt;7),IF(A2783&lt;J$2,J$1,J$3),0)))^($A2783-$A2782)</f>
        <v>315.91252337362664</v>
      </c>
      <c r="J2783">
        <f>VLOOKUP(A2783,'VIXY-IV'!A$1:E$2000,4,0)</f>
        <v>317.13600000000002</v>
      </c>
      <c r="K2783">
        <f>ROW()</f>
        <v>2783</v>
      </c>
      <c r="L2783">
        <f t="shared" si="43"/>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I2783*$E2784/$E2783*(1-(I$1+I$5+IF(AND(WEEKDAY(A2784)&lt;&gt;1,WEEKDAY(A2784)&lt;&gt;7),IF(A2784&lt;J$2,J$1,J$3),0)))^($A2784-$A2783)</f>
        <v>304.44568375636345</v>
      </c>
      <c r="J2784">
        <f>VLOOKUP(A2784,'VIXY-IV'!A$1:E$2000,4,0)</f>
        <v>305.61799999999999</v>
      </c>
      <c r="K2784">
        <f>ROW()</f>
        <v>2784</v>
      </c>
      <c r="L2784">
        <f t="shared" si="43"/>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I2784*$E2785/$E2784*(1-(I$1+I$5+IF(AND(WEEKDAY(A2785)&lt;&gt;1,WEEKDAY(A2785)&lt;&gt;7),IF(A2785&lt;J$2,J$1,J$3),0)))^($A2785-$A2784)</f>
        <v>290.32881657790682</v>
      </c>
      <c r="J2785">
        <f>VLOOKUP(A2785,'VIXY-IV'!A$1:E$2000,4,0)</f>
        <v>291.44200000000001</v>
      </c>
      <c r="K2785">
        <f>ROW()</f>
        <v>2785</v>
      </c>
      <c r="L2785">
        <f t="shared" si="43"/>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I2785*$E2786/$E2785*(1-(I$1+I$5+IF(AND(WEEKDAY(A2786)&lt;&gt;1,WEEKDAY(A2786)&lt;&gt;7),IF(A2786&lt;J$2,J$1,J$3),0)))^($A2786-$A2785)</f>
        <v>303.20840555527326</v>
      </c>
      <c r="J2786">
        <f>VLOOKUP(A2786,'VIXY-IV'!A$1:E$2000,4,0)</f>
        <v>304.39999999999998</v>
      </c>
      <c r="K2786">
        <f>ROW()</f>
        <v>2786</v>
      </c>
      <c r="L2786">
        <f t="shared" si="43"/>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I2786*$E2787/$E2786*(1-(I$1+I$5+IF(AND(WEEKDAY(A2787)&lt;&gt;1,WEEKDAY(A2787)&lt;&gt;7),IF(A2787&lt;J$2,J$1,J$3),0)))^($A2787-$A2786)</f>
        <v>294.36351344653872</v>
      </c>
      <c r="J2787">
        <f>VLOOKUP(A2787,'VIXY-IV'!A$1:E$2000,4,0)</f>
        <v>295.536</v>
      </c>
      <c r="K2787">
        <f>ROW()</f>
        <v>2787</v>
      </c>
      <c r="L2787">
        <f t="shared" si="43"/>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I2787*$E2788/$E2787*(1-(I$1+I$5+IF(AND(WEEKDAY(A2788)&lt;&gt;1,WEEKDAY(A2788)&lt;&gt;7),IF(A2788&lt;J$2,J$1,J$3),0)))^($A2788-$A2787)</f>
        <v>288.70341719433031</v>
      </c>
      <c r="J2788">
        <f>VLOOKUP(A2788,'VIXY-IV'!A$1:E$2000,4,0)</f>
        <v>289.85599999999999</v>
      </c>
      <c r="K2788">
        <f>ROW()</f>
        <v>2788</v>
      </c>
      <c r="L2788">
        <f t="shared" si="43"/>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f>I2788*$E2789/$E2788*(1-(I$1+I$5+IF(AND(WEEKDAY(A2789)&lt;&gt;1,WEEKDAY(A2789)&lt;&gt;7),IF(A2789&lt;J$2,J$1,J$3),0)))^($A2789-$A2788)</f>
        <v>285.01485272293166</v>
      </c>
      <c r="J2789">
        <f>VLOOKUP(A2789,'VIXY-IV'!A$1:E$2000,4,0)</f>
        <v>286.166</v>
      </c>
      <c r="K2789">
        <f>ROW()</f>
        <v>2789</v>
      </c>
      <c r="L2789">
        <f t="shared" si="43"/>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I2789*$E2790/$E2789*(1-(I$1+I$5+IF(AND(WEEKDAY(A2790)&lt;&gt;1,WEEKDAY(A2790)&lt;&gt;7),IF(A2790&lt;J$2,J$1,J$3),0)))^($A2790-$A2789)</f>
        <v>295.07252542475374</v>
      </c>
      <c r="J2790">
        <f>VLOOKUP(A2790,'VIXY-IV'!A$1:E$2000,4,0)</f>
        <v>296.27800000000002</v>
      </c>
      <c r="K2790">
        <f>ROW()</f>
        <v>2790</v>
      </c>
      <c r="L2790">
        <f t="shared" si="43"/>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I2790*$E2791/$E2790*(1-(I$1+I$5+IF(AND(WEEKDAY(A2791)&lt;&gt;1,WEEKDAY(A2791)&lt;&gt;7),IF(A2791&lt;J$2,J$1,J$3),0)))^($A2791-$A2790)</f>
        <v>286.16898330250166</v>
      </c>
      <c r="J2791">
        <f>VLOOKUP(A2791,'VIXY-IV'!A$1:E$2000,4,0)</f>
        <v>287.35599999999999</v>
      </c>
      <c r="K2791">
        <f>ROW()</f>
        <v>2791</v>
      </c>
      <c r="L2791">
        <f t="shared" si="43"/>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I2791*$E2792/$E2791*(1-(I$1+I$5+IF(AND(WEEKDAY(A2792)&lt;&gt;1,WEEKDAY(A2792)&lt;&gt;7),IF(A2792&lt;J$2,J$1,J$3),0)))^($A2792-$A2791)</f>
        <v>285.23157022853223</v>
      </c>
      <c r="J2792">
        <f>VLOOKUP(A2792,'VIXY-IV'!A$1:E$2000,4,0)</f>
        <v>286.43</v>
      </c>
      <c r="K2792">
        <f>ROW()</f>
        <v>2792</v>
      </c>
      <c r="L2792">
        <f t="shared" si="43"/>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I2792*$E2793/$E2792*(1-(I$1+I$5+IF(AND(WEEKDAY(A2793)&lt;&gt;1,WEEKDAY(A2793)&lt;&gt;7),IF(A2793&lt;J$2,J$1,J$3),0)))^($A2793-$A2792)</f>
        <v>281.52035947020352</v>
      </c>
      <c r="J2793">
        <f>VLOOKUP(A2793,'VIXY-IV'!A$1:E$2000,4,0)</f>
        <v>282.71800000000002</v>
      </c>
      <c r="K2793">
        <f>ROW()</f>
        <v>2793</v>
      </c>
      <c r="L2793">
        <f t="shared" si="43"/>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I2793*$E2794/$E2793*(1-(I$1+I$5+IF(AND(WEEKDAY(A2794)&lt;&gt;1,WEEKDAY(A2794)&lt;&gt;7),IF(A2794&lt;J$2,J$1,J$3),0)))^($A2794-$A2793)</f>
        <v>278.04429816357191</v>
      </c>
      <c r="J2794">
        <f>VLOOKUP(A2794,'VIXY-IV'!A$1:E$2000,4,0)</f>
        <v>279.24400000000003</v>
      </c>
      <c r="K2794">
        <f>ROW()</f>
        <v>2794</v>
      </c>
      <c r="L2794">
        <f t="shared" si="43"/>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I2794*$E2795/$E2794*(1-(I$1+I$5+IF(AND(WEEKDAY(A2795)&lt;&gt;1,WEEKDAY(A2795)&lt;&gt;7),IF(A2795&lt;J$2,J$1,J$3),0)))^($A2795-$A2794)</f>
        <v>276.71329692907636</v>
      </c>
      <c r="J2795">
        <f>VLOOKUP(A2795,'VIXY-IV'!A$1:E$2000,4,0)</f>
        <v>277.92599999999999</v>
      </c>
      <c r="K2795">
        <f>ROW()</f>
        <v>2795</v>
      </c>
      <c r="L2795">
        <f t="shared" si="43"/>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I2795*$E2796/$E2795*(1-(I$1+I$5+IF(AND(WEEKDAY(A2796)&lt;&gt;1,WEEKDAY(A2796)&lt;&gt;7),IF(A2796&lt;J$2,J$1,J$3),0)))^($A2796-$A2795)</f>
        <v>284.66751832394777</v>
      </c>
      <c r="J2796">
        <f>VLOOKUP(A2796,'VIXY-IV'!A$1:E$2000,4,0)</f>
        <v>285.92599999999999</v>
      </c>
      <c r="K2796">
        <f>ROW()</f>
        <v>2796</v>
      </c>
      <c r="L2796">
        <f t="shared" si="43"/>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I2796*$E2797/$E2796*(1-(I$1+I$5+IF(AND(WEEKDAY(A2797)&lt;&gt;1,WEEKDAY(A2797)&lt;&gt;7),IF(A2797&lt;J$2,J$1,J$3),0)))^($A2797-$A2796)</f>
        <v>273.79153696270441</v>
      </c>
      <c r="J2797">
        <f>VLOOKUP(A2797,'VIXY-IV'!A$1:E$2000,4,0)</f>
        <v>274.99400000000003</v>
      </c>
      <c r="K2797">
        <f>ROW()</f>
        <v>2797</v>
      </c>
      <c r="L2797">
        <f t="shared" si="43"/>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I2797*$E2798/$E2797*(1-(I$1+I$5+IF(AND(WEEKDAY(A2798)&lt;&gt;1,WEEKDAY(A2798)&lt;&gt;7),IF(A2798&lt;J$2,J$1,J$3),0)))^($A2798-$A2797)</f>
        <v>283.95407638792352</v>
      </c>
      <c r="J2798">
        <f>VLOOKUP(A2798,'VIXY-IV'!A$1:E$2000,4,0)</f>
        <v>285.21600000000001</v>
      </c>
      <c r="K2798">
        <f>ROW()</f>
        <v>2798</v>
      </c>
      <c r="L2798">
        <f t="shared" si="43"/>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I2798*$E2799/$E2798*(1-(I$1+I$5+IF(AND(WEEKDAY(A2799)&lt;&gt;1,WEEKDAY(A2799)&lt;&gt;7),IF(A2799&lt;J$2,J$1,J$3),0)))^($A2799-$A2798)</f>
        <v>289.70045908690287</v>
      </c>
      <c r="J2799">
        <f>VLOOKUP(A2799,'VIXY-IV'!A$1:E$2000,4,0)</f>
        <v>291.01600000000002</v>
      </c>
      <c r="K2799">
        <f>ROW()</f>
        <v>2799</v>
      </c>
      <c r="L2799">
        <f t="shared" si="43"/>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I2799*$E2800/$E2799*(1-(I$1+I$5+IF(AND(WEEKDAY(A2800)&lt;&gt;1,WEEKDAY(A2800)&lt;&gt;7),IF(A2800&lt;J$2,J$1,J$3),0)))^($A2800-$A2799)</f>
        <v>274.20865177493124</v>
      </c>
      <c r="J2800">
        <f>VLOOKUP(A2800,'VIXY-IV'!A$1:E$2000,4,0)</f>
        <v>275.47199999999998</v>
      </c>
      <c r="K2800">
        <f>ROW()</f>
        <v>2800</v>
      </c>
      <c r="L2800">
        <f t="shared" si="43"/>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I2800*$E2801/$E2800*(1-(I$1+I$5+IF(AND(WEEKDAY(A2801)&lt;&gt;1,WEEKDAY(A2801)&lt;&gt;7),IF(A2801&lt;J$2,J$1,J$3),0)))^($A2801-$A2800)</f>
        <v>274.18498787341019</v>
      </c>
      <c r="J2801">
        <f>VLOOKUP(A2801,'VIXY-IV'!A$1:E$2000,4,0)</f>
        <v>275.45800000000003</v>
      </c>
      <c r="K2801">
        <f>ROW()</f>
        <v>2801</v>
      </c>
      <c r="L2801">
        <f t="shared" si="43"/>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I2801*$E2802/$E2801*(1-(I$1+I$5+IF(AND(WEEKDAY(A2802)&lt;&gt;1,WEEKDAY(A2802)&lt;&gt;7),IF(A2802&lt;J$2,J$1,J$3),0)))^($A2802-$A2801)</f>
        <v>285.59890445269752</v>
      </c>
      <c r="J2802">
        <f>VLOOKUP(A2802,'VIXY-IV'!A$1:E$2000,4,0)</f>
        <v>286.93400000000003</v>
      </c>
      <c r="K2802">
        <f>ROW()</f>
        <v>2802</v>
      </c>
      <c r="L2802">
        <f t="shared" si="43"/>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I2802*$E2803/$E2802*(1-(I$1+I$5+IF(AND(WEEKDAY(A2803)&lt;&gt;1,WEEKDAY(A2803)&lt;&gt;7),IF(A2803&lt;J$2,J$1,J$3),0)))^($A2803-$A2802)</f>
        <v>290.40852287385371</v>
      </c>
      <c r="J2803">
        <f>VLOOKUP(A2803,'VIXY-IV'!A$1:E$2000,4,0)</f>
        <v>291.77999999999997</v>
      </c>
      <c r="K2803">
        <f>ROW()</f>
        <v>2803</v>
      </c>
      <c r="L2803">
        <f t="shared" si="43"/>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I2803*$E2804/$E2803*(1-(I$1+I$5+IF(AND(WEEKDAY(A2804)&lt;&gt;1,WEEKDAY(A2804)&lt;&gt;7),IF(A2804&lt;J$2,J$1,J$3),0)))^($A2804-$A2803)</f>
        <v>286.51986340312601</v>
      </c>
      <c r="J2804">
        <f>VLOOKUP(A2804,'VIXY-IV'!A$1:E$2000,4,0)</f>
        <v>287.87200000000001</v>
      </c>
      <c r="K2804">
        <f>ROW()</f>
        <v>2804</v>
      </c>
      <c r="L2804">
        <f t="shared" si="43"/>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I2804*$E2805/$E2804*(1-(I$1+I$5+IF(AND(WEEKDAY(A2805)&lt;&gt;1,WEEKDAY(A2805)&lt;&gt;7),IF(A2805&lt;J$2,J$1,J$3),0)))^($A2805-$A2804)</f>
        <v>274.20898664603408</v>
      </c>
      <c r="J2805">
        <f>VLOOKUP(A2805,'VIXY-IV'!A$1:E$2000,4,0)</f>
        <v>275.512</v>
      </c>
      <c r="K2805">
        <f>ROW()</f>
        <v>2805</v>
      </c>
      <c r="L2805">
        <f t="shared" si="43"/>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I2805*$E2806/$E2805*(1-(I$1+I$5+IF(AND(WEEKDAY(A2806)&lt;&gt;1,WEEKDAY(A2806)&lt;&gt;7),IF(A2806&lt;J$2,J$1,J$3),0)))^($A2806-$A2805)</f>
        <v>282.31769545509883</v>
      </c>
      <c r="J2806">
        <f>VLOOKUP(A2806,'VIXY-IV'!A$1:E$2000,4,0)</f>
        <v>283.65800000000002</v>
      </c>
      <c r="K2806">
        <f>ROW()</f>
        <v>2806</v>
      </c>
      <c r="L2806">
        <f t="shared" si="43"/>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I2806*$E2807/$E2806*(1-(I$1+I$5+IF(AND(WEEKDAY(A2807)&lt;&gt;1,WEEKDAY(A2807)&lt;&gt;7),IF(A2807&lt;J$2,J$1,J$3),0)))^($A2807-$A2806)</f>
        <v>277.69452849485879</v>
      </c>
      <c r="J2807">
        <f>VLOOKUP(A2807,'VIXY-IV'!A$1:E$2000,4,0)</f>
        <v>279.024</v>
      </c>
      <c r="K2807">
        <f>ROW()</f>
        <v>2807</v>
      </c>
      <c r="L2807">
        <f t="shared" si="43"/>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I2807*$E2808/$E2807*(1-(I$1+I$5+IF(AND(WEEKDAY(A2808)&lt;&gt;1,WEEKDAY(A2808)&lt;&gt;7),IF(A2808&lt;J$2,J$1,J$3),0)))^($A2808-$A2807)</f>
        <v>273.82615138402537</v>
      </c>
      <c r="J2808">
        <f>VLOOKUP(A2808,'VIXY-IV'!A$1:E$2000,4,0)</f>
        <v>275.11200000000002</v>
      </c>
      <c r="K2808">
        <f>ROW()</f>
        <v>2808</v>
      </c>
      <c r="L2808">
        <f t="shared" si="43"/>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I2808*$E2809/$E2808*(1-(I$1+I$5+IF(AND(WEEKDAY(A2809)&lt;&gt;1,WEEKDAY(A2809)&lt;&gt;7),IF(A2809&lt;J$2,J$1,J$3),0)))^($A2809-$A2808)</f>
        <v>267.73693302750405</v>
      </c>
      <c r="J2809">
        <f>VLOOKUP(A2809,'VIXY-IV'!A$1:E$2000,4,0)</f>
        <v>269.01</v>
      </c>
      <c r="K2809">
        <f>ROW()</f>
        <v>2809</v>
      </c>
      <c r="L2809">
        <f t="shared" si="43"/>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I2809*$E2810/$E2809*(1-(I$1+I$5+IF(AND(WEEKDAY(A2810)&lt;&gt;1,WEEKDAY(A2810)&lt;&gt;7),IF(A2810&lt;J$2,J$1,J$3),0)))^($A2810-$A2809)</f>
        <v>266.09474861848378</v>
      </c>
      <c r="J2810">
        <f>VLOOKUP(A2810,'VIXY-IV'!A$1:E$2000,4,0)</f>
        <v>267.37400000000002</v>
      </c>
      <c r="K2810">
        <f>ROW()</f>
        <v>2810</v>
      </c>
      <c r="L2810">
        <f t="shared" si="43"/>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I2810*$E2811/$E2810*(1-(I$1+I$5+IF(AND(WEEKDAY(A2811)&lt;&gt;1,WEEKDAY(A2811)&lt;&gt;7),IF(A2811&lt;J$2,J$1,J$3),0)))^($A2811-$A2810)</f>
        <v>256.76264216526602</v>
      </c>
      <c r="J2811">
        <f>VLOOKUP(A2811,'VIXY-IV'!A$1:E$2000,4,0)</f>
        <v>258.01</v>
      </c>
      <c r="K2811">
        <f>ROW()</f>
        <v>2811</v>
      </c>
      <c r="L2811">
        <f t="shared" si="43"/>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I2811*$E2812/$E2811*(1-(I$1+I$5+IF(AND(WEEKDAY(A2812)&lt;&gt;1,WEEKDAY(A2812)&lt;&gt;7),IF(A2812&lt;J$2,J$1,J$3),0)))^($A2812-$A2811)</f>
        <v>254.99844588327252</v>
      </c>
      <c r="J2812">
        <f>VLOOKUP(A2812,'VIXY-IV'!A$1:E$2000,4,0)</f>
        <v>256.24200000000002</v>
      </c>
      <c r="K2812">
        <f>ROW()</f>
        <v>2812</v>
      </c>
      <c r="L2812">
        <f t="shared" si="43"/>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I2812*$E2813/$E2812*(1-(I$1+I$5+IF(AND(WEEKDAY(A2813)&lt;&gt;1,WEEKDAY(A2813)&lt;&gt;7),IF(A2813&lt;J$2,J$1,J$3),0)))^($A2813-$A2812)</f>
        <v>254.99111031154163</v>
      </c>
      <c r="J2813">
        <f>VLOOKUP(A2813,'VIXY-IV'!A$1:E$2000,4,0)</f>
        <v>256.23200000000003</v>
      </c>
      <c r="K2813">
        <f>ROW()</f>
        <v>2813</v>
      </c>
      <c r="L2813">
        <f t="shared" si="43"/>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I2813*$E2814/$E2813*(1-(I$1+I$5+IF(AND(WEEKDAY(A2814)&lt;&gt;1,WEEKDAY(A2814)&lt;&gt;7),IF(A2814&lt;J$2,J$1,J$3),0)))^($A2814-$A2813)</f>
        <v>245.68220709515666</v>
      </c>
      <c r="J2814">
        <f>VLOOKUP(A2814,'VIXY-IV'!A$1:E$2000,4,0)</f>
        <v>246.886</v>
      </c>
      <c r="K2814">
        <f>ROW()</f>
        <v>2814</v>
      </c>
      <c r="L2814">
        <f t="shared" si="43"/>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I2814*$E2815/$E2814*(1-(I$1+I$5+IF(AND(WEEKDAY(A2815)&lt;&gt;1,WEEKDAY(A2815)&lt;&gt;7),IF(A2815&lt;J$2,J$1,J$3),0)))^($A2815-$A2814)</f>
        <v>247.55413365774515</v>
      </c>
      <c r="J2815">
        <f>VLOOKUP(A2815,'VIXY-IV'!A$1:E$2000,4,0)</f>
        <v>248.78</v>
      </c>
      <c r="K2815">
        <f>ROW()</f>
        <v>2815</v>
      </c>
      <c r="L2815">
        <f t="shared" si="43"/>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I2815*$E2816/$E2815*(1-(I$1+I$5+IF(AND(WEEKDAY(A2816)&lt;&gt;1,WEEKDAY(A2816)&lt;&gt;7),IF(A2816&lt;J$2,J$1,J$3),0)))^($A2816-$A2815)</f>
        <v>255.31716961592127</v>
      </c>
      <c r="J2816">
        <f>VLOOKUP(A2816,'VIXY-IV'!A$1:E$2000,4,0)</f>
        <v>256.596</v>
      </c>
      <c r="K2816">
        <f>ROW()</f>
        <v>2816</v>
      </c>
      <c r="L2816">
        <f t="shared" si="43"/>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I2816*$E2817/$E2816*(1-(I$1+I$5+IF(AND(WEEKDAY(A2817)&lt;&gt;1,WEEKDAY(A2817)&lt;&gt;7),IF(A2817&lt;J$2,J$1,J$3),0)))^($A2817-$A2816)</f>
        <v>248.92208468818737</v>
      </c>
      <c r="J2817">
        <f>VLOOKUP(A2817,'VIXY-IV'!A$1:E$2000,4,0)</f>
        <v>250.172</v>
      </c>
      <c r="K2817">
        <f>ROW()</f>
        <v>2817</v>
      </c>
      <c r="L2817">
        <f t="shared" si="43"/>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I2817*$E2818/$E2817*(1-(I$1+I$5+IF(AND(WEEKDAY(A2818)&lt;&gt;1,WEEKDAY(A2818)&lt;&gt;7),IF(A2818&lt;J$2,J$1,J$3),0)))^($A2818-$A2817)</f>
        <v>248.51734481923805</v>
      </c>
      <c r="J2818">
        <f>VLOOKUP(A2818,'VIXY-IV'!A$1:E$2000,4,0)</f>
        <v>249.76599999999999</v>
      </c>
      <c r="K2818">
        <f>ROW()</f>
        <v>2818</v>
      </c>
      <c r="L2818">
        <f t="shared" si="43"/>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I2818*$E2819/$E2818*(1-(I$1+I$5+IF(AND(WEEKDAY(A2819)&lt;&gt;1,WEEKDAY(A2819)&lt;&gt;7),IF(A2819&lt;J$2,J$1,J$3),0)))^($A2819-$A2818)</f>
        <v>250.75320619165055</v>
      </c>
      <c r="J2819">
        <f>VLOOKUP(A2819,'VIXY-IV'!A$1:E$2000,4,0)</f>
        <v>252.018</v>
      </c>
      <c r="K2819">
        <f>ROW()</f>
        <v>2819</v>
      </c>
      <c r="L2819">
        <f t="shared" si="43"/>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I2819*$E2820/$E2819*(1-(I$1+I$5+IF(AND(WEEKDAY(A2820)&lt;&gt;1,WEEKDAY(A2820)&lt;&gt;7),IF(A2820&lt;J$2,J$1,J$3),0)))^($A2820-$A2819)</f>
        <v>249.89949368489079</v>
      </c>
      <c r="J2820">
        <f>VLOOKUP(A2820,'VIXY-IV'!A$1:E$2000,4,0)</f>
        <v>251.166</v>
      </c>
      <c r="K2820">
        <f>ROW()</f>
        <v>2820</v>
      </c>
      <c r="L2820">
        <f t="shared" si="43"/>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I2820*$E2821/$E2820*(1-(I$1+I$5+IF(AND(WEEKDAY(A2821)&lt;&gt;1,WEEKDAY(A2821)&lt;&gt;7),IF(A2821&lt;J$2,J$1,J$3),0)))^($A2821-$A2820)</f>
        <v>254.51471691272573</v>
      </c>
      <c r="J2821">
        <f>VLOOKUP(A2821,'VIXY-IV'!A$1:E$2000,4,0)</f>
        <v>255.81399999999999</v>
      </c>
      <c r="K2821">
        <f>ROW()</f>
        <v>2821</v>
      </c>
      <c r="L2821">
        <f t="shared" si="43"/>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I2821*$E2822/$E2821*(1-(I$1+I$5+IF(AND(WEEKDAY(A2822)&lt;&gt;1,WEEKDAY(A2822)&lt;&gt;7),IF(A2822&lt;J$2,J$1,J$3),0)))^($A2822-$A2821)</f>
        <v>247.42751195190178</v>
      </c>
      <c r="J2822">
        <f>VLOOKUP(A2822,'VIXY-IV'!A$1:E$2000,4,0)</f>
        <v>248.70599999999999</v>
      </c>
      <c r="K2822">
        <f>ROW()</f>
        <v>2822</v>
      </c>
      <c r="L2822">
        <f t="shared" si="43"/>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I2822*$E2823/$E2822*(1-(I$1+I$5+IF(AND(WEEKDAY(A2823)&lt;&gt;1,WEEKDAY(A2823)&lt;&gt;7),IF(A2823&lt;J$2,J$1,J$3),0)))^($A2823-$A2822)</f>
        <v>255.54884629682871</v>
      </c>
      <c r="J2823">
        <f>VLOOKUP(A2823,'VIXY-IV'!A$1:E$2000,4,0)</f>
        <v>256.858</v>
      </c>
      <c r="K2823">
        <f>ROW()</f>
        <v>2823</v>
      </c>
      <c r="L2823">
        <f t="shared" ref="L2823:L2886" si="44">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I2823*$E2824/$E2823*(1-(I$1+I$5+IF(AND(WEEKDAY(A2824)&lt;&gt;1,WEEKDAY(A2824)&lt;&gt;7),IF(A2824&lt;J$2,J$1,J$3),0)))^($A2824-$A2823)</f>
        <v>252.87087678668482</v>
      </c>
      <c r="J2824">
        <f>VLOOKUP(A2824,'VIXY-IV'!A$1:E$2000,4,0)</f>
        <v>254.16200000000001</v>
      </c>
      <c r="K2824">
        <f>ROW()</f>
        <v>2824</v>
      </c>
      <c r="L2824">
        <f t="shared" si="44"/>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I2824*$E2825/$E2824*(1-(I$1+I$5+IF(AND(WEEKDAY(A2825)&lt;&gt;1,WEEKDAY(A2825)&lt;&gt;7),IF(A2825&lt;J$2,J$1,J$3),0)))^($A2825-$A2824)</f>
        <v>258.93922110263185</v>
      </c>
      <c r="J2825">
        <f>VLOOKUP(A2825,'VIXY-IV'!A$1:E$2000,4,0)</f>
        <v>260.27600000000001</v>
      </c>
      <c r="K2825">
        <f>ROW()</f>
        <v>2825</v>
      </c>
      <c r="L2825">
        <f t="shared" si="44"/>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I2825*$E2826/$E2825*(1-(I$1+I$5+IF(AND(WEEKDAY(A2826)&lt;&gt;1,WEEKDAY(A2826)&lt;&gt;7),IF(A2826&lt;J$2,J$1,J$3),0)))^($A2826-$A2825)</f>
        <v>254.38011241445267</v>
      </c>
      <c r="J2826">
        <f>VLOOKUP(A2826,'VIXY-IV'!A$1:E$2000,4,0)</f>
        <v>255.69399999999999</v>
      </c>
      <c r="K2826">
        <f>ROW()</f>
        <v>2826</v>
      </c>
      <c r="L2826">
        <f t="shared" si="44"/>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I2826*$E2827/$E2826*(1-(I$1+I$5+IF(AND(WEEKDAY(A2827)&lt;&gt;1,WEEKDAY(A2827)&lt;&gt;7),IF(A2827&lt;J$2,J$1,J$3),0)))^($A2827-$A2826)</f>
        <v>242.88103738254591</v>
      </c>
      <c r="J2827">
        <f>VLOOKUP(A2827,'VIXY-IV'!A$1:E$2000,4,0)</f>
        <v>244.15600000000001</v>
      </c>
      <c r="K2827">
        <f>ROW()</f>
        <v>2827</v>
      </c>
      <c r="L2827">
        <f t="shared" si="44"/>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I2827*$E2828/$E2827*(1-(I$1+I$5+IF(AND(WEEKDAY(A2828)&lt;&gt;1,WEEKDAY(A2828)&lt;&gt;7),IF(A2828&lt;J$2,J$1,J$3),0)))^($A2828-$A2827)</f>
        <v>237.87898920861065</v>
      </c>
      <c r="J2828">
        <f>VLOOKUP(A2828,'VIXY-IV'!A$1:E$2000,4,0)</f>
        <v>239.14</v>
      </c>
      <c r="K2828">
        <f>ROW()</f>
        <v>2828</v>
      </c>
      <c r="L2828">
        <f t="shared" si="44"/>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I2828*$E2829/$E2828*(1-(I$1+I$5+IF(AND(WEEKDAY(A2829)&lt;&gt;1,WEEKDAY(A2829)&lt;&gt;7),IF(A2829&lt;J$2,J$1,J$3),0)))^($A2829-$A2828)</f>
        <v>242.94398483915361</v>
      </c>
      <c r="J2829">
        <f>VLOOKUP(A2829,'VIXY-IV'!A$1:E$2000,4,0)</f>
        <v>244.23599999999999</v>
      </c>
      <c r="K2829">
        <f>ROW()</f>
        <v>2829</v>
      </c>
      <c r="L2829">
        <f t="shared" si="44"/>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I2829*$E2830/$E2829*(1-(I$1+I$5+IF(AND(WEEKDAY(A2830)&lt;&gt;1,WEEKDAY(A2830)&lt;&gt;7),IF(A2830&lt;J$2,J$1,J$3),0)))^($A2830-$A2829)</f>
        <v>254.32414162184529</v>
      </c>
      <c r="J2830">
        <f>VLOOKUP(A2830,'VIXY-IV'!A$1:E$2000,4,0)</f>
        <v>255.64400000000001</v>
      </c>
      <c r="K2830">
        <f>ROW()</f>
        <v>2830</v>
      </c>
      <c r="L2830">
        <f t="shared" si="44"/>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I2830*$E2831/$E2830*(1-(I$1+I$5+IF(AND(WEEKDAY(A2831)&lt;&gt;1,WEEKDAY(A2831)&lt;&gt;7),IF(A2831&lt;J$2,J$1,J$3),0)))^($A2831-$A2830)</f>
        <v>248.20838089361465</v>
      </c>
      <c r="J2831">
        <f>VLOOKUP(A2831,'VIXY-IV'!A$1:E$2000,4,0)</f>
        <v>249.488</v>
      </c>
      <c r="K2831">
        <f>ROW()</f>
        <v>2831</v>
      </c>
      <c r="L2831">
        <f t="shared" si="44"/>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I2831*$E2832/$E2831*(1-(I$1+I$5+IF(AND(WEEKDAY(A2832)&lt;&gt;1,WEEKDAY(A2832)&lt;&gt;7),IF(A2832&lt;J$2,J$1,J$3),0)))^($A2832-$A2831)</f>
        <v>247.80473602383003</v>
      </c>
      <c r="J2832">
        <f>VLOOKUP(A2832,'VIXY-IV'!A$1:E$2000,4,0)</f>
        <v>249.09399999999999</v>
      </c>
      <c r="K2832">
        <f>ROW()</f>
        <v>2832</v>
      </c>
      <c r="L2832">
        <f t="shared" si="44"/>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I2832*$E2833/$E2832*(1-(I$1+I$5+IF(AND(WEEKDAY(A2833)&lt;&gt;1,WEEKDAY(A2833)&lt;&gt;7),IF(A2833&lt;J$2,J$1,J$3),0)))^($A2833-$A2832)</f>
        <v>237.64169738058575</v>
      </c>
      <c r="J2833">
        <f>VLOOKUP(A2833,'VIXY-IV'!A$1:E$2000,4,0)</f>
        <v>238.88200000000001</v>
      </c>
      <c r="K2833">
        <f>ROW()</f>
        <v>2833</v>
      </c>
      <c r="L2833">
        <f t="shared" si="44"/>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I2833*$E2834/$E2833*(1-(I$1+I$5+IF(AND(WEEKDAY(A2834)&lt;&gt;1,WEEKDAY(A2834)&lt;&gt;7),IF(A2834&lt;J$2,J$1,J$3),0)))^($A2834-$A2833)</f>
        <v>244.67246973660639</v>
      </c>
      <c r="J2834">
        <f>VLOOKUP(A2834,'VIXY-IV'!A$1:E$2000,4,0)</f>
        <v>245.95599999999999</v>
      </c>
      <c r="K2834">
        <f>ROW()</f>
        <v>2834</v>
      </c>
      <c r="L2834">
        <f t="shared" si="44"/>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I2834*$E2835/$E2834*(1-(I$1+I$5+IF(AND(WEEKDAY(A2835)&lt;&gt;1,WEEKDAY(A2835)&lt;&gt;7),IF(A2835&lt;J$2,J$1,J$3),0)))^($A2835-$A2834)</f>
        <v>230.77529411427631</v>
      </c>
      <c r="J2835">
        <f>VLOOKUP(A2835,'VIXY-IV'!A$1:E$2000,4,0)</f>
        <v>231.99</v>
      </c>
      <c r="K2835">
        <f>ROW()</f>
        <v>2835</v>
      </c>
      <c r="L2835">
        <f t="shared" si="44"/>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I2835*$E2836/$E2835*(1-(I$1+I$5+IF(AND(WEEKDAY(A2836)&lt;&gt;1,WEEKDAY(A2836)&lt;&gt;7),IF(A2836&lt;J$2,J$1,J$3),0)))^($A2836-$A2835)</f>
        <v>224.09677851979166</v>
      </c>
      <c r="J2836">
        <f>VLOOKUP(A2836,'VIXY-IV'!A$1:E$2000,4,0)</f>
        <v>225.28</v>
      </c>
      <c r="K2836">
        <f>ROW()</f>
        <v>2836</v>
      </c>
      <c r="L2836">
        <f t="shared" si="44"/>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I2836*$E2837/$E2836*(1-(I$1+I$5+IF(AND(WEEKDAY(A2837)&lt;&gt;1,WEEKDAY(A2837)&lt;&gt;7),IF(A2837&lt;J$2,J$1,J$3),0)))^($A2837-$A2836)</f>
        <v>231.42311942921935</v>
      </c>
      <c r="J2837">
        <f>VLOOKUP(A2837,'VIXY-IV'!A$1:E$2000,4,0)</f>
        <v>232.648</v>
      </c>
      <c r="K2837">
        <f>ROW()</f>
        <v>2837</v>
      </c>
      <c r="L2837">
        <f t="shared" si="44"/>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I2837*$E2838/$E2837*(1-(I$1+I$5+IF(AND(WEEKDAY(A2838)&lt;&gt;1,WEEKDAY(A2838)&lt;&gt;7),IF(A2838&lt;J$2,J$1,J$3),0)))^($A2838-$A2837)</f>
        <v>232.00132964215277</v>
      </c>
      <c r="J2838">
        <f>VLOOKUP(A2838,'VIXY-IV'!A$1:E$2000,4,0)</f>
        <v>233.23400000000001</v>
      </c>
      <c r="K2838">
        <f>ROW()</f>
        <v>2838</v>
      </c>
      <c r="L2838">
        <f t="shared" si="44"/>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I2838*$E2839/$E2838*(1-(I$1+I$5+IF(AND(WEEKDAY(A2839)&lt;&gt;1,WEEKDAY(A2839)&lt;&gt;7),IF(A2839&lt;J$2,J$1,J$3),0)))^($A2839-$A2838)</f>
        <v>230.21259420999192</v>
      </c>
      <c r="J2839">
        <f>VLOOKUP(A2839,'VIXY-IV'!A$1:E$2000,4,0)</f>
        <v>231.44399999999999</v>
      </c>
      <c r="K2839">
        <f>ROW()</f>
        <v>2839</v>
      </c>
      <c r="L2839">
        <f t="shared" si="44"/>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I2839*$E2840/$E2839*(1-(I$1+I$5+IF(AND(WEEKDAY(A2840)&lt;&gt;1,WEEKDAY(A2840)&lt;&gt;7),IF(A2840&lt;J$2,J$1,J$3),0)))^($A2840-$A2839)</f>
        <v>269.74298233642651</v>
      </c>
      <c r="J2840">
        <f>VLOOKUP(A2840,'VIXY-IV'!A$1:E$2000,4,0)</f>
        <v>271.14400000000001</v>
      </c>
      <c r="K2840">
        <f>ROW()</f>
        <v>2840</v>
      </c>
      <c r="L2840">
        <f t="shared" si="44"/>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I2840*$E2841/$E2840*(1-(I$1+I$5+IF(AND(WEEKDAY(A2841)&lt;&gt;1,WEEKDAY(A2841)&lt;&gt;7),IF(A2841&lt;J$2,J$1,J$3),0)))^($A2841-$A2840)</f>
        <v>268.95987018089875</v>
      </c>
      <c r="J2841">
        <f>VLOOKUP(A2841,'VIXY-IV'!A$1:E$2000,4,0)</f>
        <v>270.36200000000002</v>
      </c>
      <c r="K2841">
        <f>ROW()</f>
        <v>2841</v>
      </c>
      <c r="L2841">
        <f t="shared" si="44"/>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I2841*$E2842/$E2841*(1-(I$1+I$5+IF(AND(WEEKDAY(A2842)&lt;&gt;1,WEEKDAY(A2842)&lt;&gt;7),IF(A2842&lt;J$2,J$1,J$3),0)))^($A2842-$A2841)</f>
        <v>248.53681613235966</v>
      </c>
      <c r="J2842">
        <f>VLOOKUP(A2842,'VIXY-IV'!A$1:E$2000,4,0)</f>
        <v>249.84200000000001</v>
      </c>
      <c r="K2842">
        <f>ROW()</f>
        <v>2842</v>
      </c>
      <c r="L2842">
        <f t="shared" si="44"/>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I2842*$E2843/$E2842*(1-(I$1+I$5+IF(AND(WEEKDAY(A2843)&lt;&gt;1,WEEKDAY(A2843)&lt;&gt;7),IF(A2843&lt;J$2,J$1,J$3),0)))^($A2843-$A2842)</f>
        <v>262.95915040954026</v>
      </c>
      <c r="J2843">
        <f>VLOOKUP(A2843,'VIXY-IV'!A$1:E$2000,4,0)</f>
        <v>264.35599999999999</v>
      </c>
      <c r="K2843">
        <f>ROW()</f>
        <v>2843</v>
      </c>
      <c r="L2843">
        <f t="shared" si="44"/>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I2843*$E2844/$E2843*(1-(I$1+I$5+IF(AND(WEEKDAY(A2844)&lt;&gt;1,WEEKDAY(A2844)&lt;&gt;7),IF(A2844&lt;J$2,J$1,J$3),0)))^($A2844-$A2843)</f>
        <v>267.96285511613218</v>
      </c>
      <c r="J2844">
        <f>VLOOKUP(A2844,'VIXY-IV'!A$1:E$2000,4,0)</f>
        <v>269.392</v>
      </c>
      <c r="K2844">
        <f>ROW()</f>
        <v>2844</v>
      </c>
      <c r="L2844">
        <f t="shared" si="44"/>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I2844*$E2845/$E2844*(1-(I$1+I$5+IF(AND(WEEKDAY(A2845)&lt;&gt;1,WEEKDAY(A2845)&lt;&gt;7),IF(A2845&lt;J$2,J$1,J$3),0)))^($A2845-$A2844)</f>
        <v>255.69767902659029</v>
      </c>
      <c r="J2845">
        <f>VLOOKUP(A2845,'VIXY-IV'!A$1:E$2000,4,0)</f>
        <v>257.06599999999997</v>
      </c>
      <c r="K2845">
        <f>ROW()</f>
        <v>2845</v>
      </c>
      <c r="L2845">
        <f t="shared" si="44"/>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I2845*$E2846/$E2845*(1-(I$1+I$5+IF(AND(WEEKDAY(A2846)&lt;&gt;1,WEEKDAY(A2846)&lt;&gt;7),IF(A2846&lt;J$2,J$1,J$3),0)))^($A2846-$A2845)</f>
        <v>282.76111725003227</v>
      </c>
      <c r="J2846">
        <f>VLOOKUP(A2846,'VIXY-IV'!A$1:E$2000,4,0)</f>
        <v>284.29399999999998</v>
      </c>
      <c r="K2846">
        <f>ROW()</f>
        <v>2846</v>
      </c>
      <c r="L2846">
        <f t="shared" si="44"/>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I2846*$E2847/$E2846*(1-(I$1+I$5+IF(AND(WEEKDAY(A2847)&lt;&gt;1,WEEKDAY(A2847)&lt;&gt;7),IF(A2847&lt;J$2,J$1,J$3),0)))^($A2847-$A2846)</f>
        <v>289.91130279958065</v>
      </c>
      <c r="J2847">
        <f>VLOOKUP(A2847,'VIXY-IV'!A$1:E$2000,4,0)</f>
        <v>291.48599999999999</v>
      </c>
      <c r="K2847">
        <f>ROW()</f>
        <v>2847</v>
      </c>
      <c r="L2847">
        <f t="shared" si="44"/>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I2847*$E2848/$E2847*(1-(I$1+I$5+IF(AND(WEEKDAY(A2848)&lt;&gt;1,WEEKDAY(A2848)&lt;&gt;7),IF(A2848&lt;J$2,J$1,J$3),0)))^($A2848-$A2847)</f>
        <v>263.84134960249048</v>
      </c>
      <c r="J2848">
        <f>VLOOKUP(A2848,'VIXY-IV'!A$1:E$2000,4,0)</f>
        <v>265.27600000000001</v>
      </c>
      <c r="K2848">
        <f>ROW()</f>
        <v>2848</v>
      </c>
      <c r="L2848">
        <f t="shared" si="44"/>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I2848*$E2849/$E2848*(1-(I$1+I$5+IF(AND(WEEKDAY(A2849)&lt;&gt;1,WEEKDAY(A2849)&lt;&gt;7),IF(A2849&lt;J$2,J$1,J$3),0)))^($A2849-$A2848)</f>
        <v>235.91593542886611</v>
      </c>
      <c r="J2849">
        <f>VLOOKUP(A2849,'VIXY-IV'!A$1:E$2000,4,0)</f>
        <v>237.31800000000001</v>
      </c>
      <c r="K2849">
        <f>ROW()</f>
        <v>2849</v>
      </c>
      <c r="L2849">
        <f t="shared" si="44"/>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I2849*$E2850/$E2849*(1-(I$1+I$5+IF(AND(WEEKDAY(A2850)&lt;&gt;1,WEEKDAY(A2850)&lt;&gt;7),IF(A2850&lt;J$2,J$1,J$3),0)))^($A2850-$A2849)</f>
        <v>234.36723795444064</v>
      </c>
      <c r="J2850">
        <f>VLOOKUP(A2850,'VIXY-IV'!A$1:E$2000,4,0)</f>
        <v>235.75399999999999</v>
      </c>
      <c r="K2850">
        <f>ROW()</f>
        <v>2850</v>
      </c>
      <c r="L2850">
        <f t="shared" si="44"/>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I2850*$E2851/$E2850*(1-(I$1+I$5+IF(AND(WEEKDAY(A2851)&lt;&gt;1,WEEKDAY(A2851)&lt;&gt;7),IF(A2851&lt;J$2,J$1,J$3),0)))^($A2851-$A2850)</f>
        <v>231.30544013333517</v>
      </c>
      <c r="J2851">
        <f>VLOOKUP(A2851,'VIXY-IV'!A$1:E$2000,4,0)</f>
        <v>232.666</v>
      </c>
      <c r="K2851">
        <f>ROW()</f>
        <v>2851</v>
      </c>
      <c r="L2851">
        <f t="shared" si="44"/>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I2851*$E2852/$E2851*(1-(I$1+I$5+IF(AND(WEEKDAY(A2852)&lt;&gt;1,WEEKDAY(A2852)&lt;&gt;7),IF(A2852&lt;J$2,J$1,J$3),0)))^($A2852-$A2851)</f>
        <v>217.46802125396385</v>
      </c>
      <c r="J2852">
        <f>VLOOKUP(A2852,'VIXY-IV'!A$1:E$2000,4,0)</f>
        <v>218.726</v>
      </c>
      <c r="K2852">
        <f>ROW()</f>
        <v>2852</v>
      </c>
      <c r="L2852">
        <f t="shared" si="44"/>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f>I2852*$E2853/$E2852*(1-(I$1+I$5+IF(AND(WEEKDAY(A2853)&lt;&gt;1,WEEKDAY(A2853)&lt;&gt;7),IF(A2853&lt;J$2,J$1,J$3),0)))^($A2853-$A2852)</f>
        <v>216.79557895689464</v>
      </c>
      <c r="J2853">
        <f>VLOOKUP(A2853,'VIXY-IV'!A$1:E$2000,4,0)</f>
        <v>218.048</v>
      </c>
      <c r="K2853">
        <f>ROW()</f>
        <v>2853</v>
      </c>
      <c r="L2853">
        <f t="shared" si="44"/>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I2853*$E2854/$E2853*(1-(I$1+I$5+IF(AND(WEEKDAY(A2854)&lt;&gt;1,WEEKDAY(A2854)&lt;&gt;7),IF(A2854&lt;J$2,J$1,J$3),0)))^($A2854-$A2853)</f>
        <v>213.49236147108482</v>
      </c>
      <c r="J2854">
        <f>VLOOKUP(A2854,'VIXY-IV'!A$1:E$2000,4,0)</f>
        <v>214.72800000000001</v>
      </c>
      <c r="K2854">
        <f>ROW()</f>
        <v>2854</v>
      </c>
      <c r="L2854">
        <f t="shared" si="44"/>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I2854*$E2855/$E2854*(1-(I$1+I$5+IF(AND(WEEKDAY(A2855)&lt;&gt;1,WEEKDAY(A2855)&lt;&gt;7),IF(A2855&lt;J$2,J$1,J$3),0)))^($A2855-$A2854)</f>
        <v>213.39197876400422</v>
      </c>
      <c r="J2855">
        <f>VLOOKUP(A2855,'VIXY-IV'!A$1:E$2000,4,0)</f>
        <v>214.64</v>
      </c>
      <c r="K2855">
        <f>ROW()</f>
        <v>2855</v>
      </c>
      <c r="L2855">
        <f t="shared" si="44"/>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I2855*$E2856/$E2855*(1-(I$1+I$5+IF(AND(WEEKDAY(A2856)&lt;&gt;1,WEEKDAY(A2856)&lt;&gt;7),IF(A2856&lt;J$2,J$1,J$3),0)))^($A2856-$A2855)</f>
        <v>212.63581931277886</v>
      </c>
      <c r="J2856">
        <f>VLOOKUP(A2856,'VIXY-IV'!A$1:E$2000,4,0)</f>
        <v>213.88</v>
      </c>
      <c r="K2856">
        <f>ROW()</f>
        <v>2856</v>
      </c>
      <c r="L2856">
        <f t="shared" si="44"/>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I2856*$E2857/$E2856*(1-(I$1+I$5+IF(AND(WEEKDAY(A2857)&lt;&gt;1,WEEKDAY(A2857)&lt;&gt;7),IF(A2857&lt;J$2,J$1,J$3),0)))^($A2857-$A2856)</f>
        <v>214.12367376503349</v>
      </c>
      <c r="J2857">
        <f>VLOOKUP(A2857,'VIXY-IV'!A$1:E$2000,4,0)</f>
        <v>215.38399999999999</v>
      </c>
      <c r="K2857">
        <f>ROW()</f>
        <v>2857</v>
      </c>
      <c r="L2857">
        <f t="shared" si="44"/>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I2857*$E2858/$E2857*(1-(I$1+I$5+IF(AND(WEEKDAY(A2858)&lt;&gt;1,WEEKDAY(A2858)&lt;&gt;7),IF(A2858&lt;J$2,J$1,J$3),0)))^($A2858-$A2857)</f>
        <v>223.04526122818956</v>
      </c>
      <c r="J2858">
        <f>VLOOKUP(A2858,'VIXY-IV'!A$1:E$2000,4,0)</f>
        <v>224.36</v>
      </c>
      <c r="K2858">
        <f>ROW()</f>
        <v>2858</v>
      </c>
      <c r="L2858">
        <f t="shared" si="44"/>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I2858*$E2859/$E2858*(1-(I$1+I$5+IF(AND(WEEKDAY(A2859)&lt;&gt;1,WEEKDAY(A2859)&lt;&gt;7),IF(A2859&lt;J$2,J$1,J$3),0)))^($A2859-$A2858)</f>
        <v>235.22681120383811</v>
      </c>
      <c r="J2859">
        <f>VLOOKUP(A2859,'VIXY-IV'!A$1:E$2000,4,0)</f>
        <v>236.596</v>
      </c>
      <c r="K2859">
        <f>ROW()</f>
        <v>2859</v>
      </c>
      <c r="L2859">
        <f t="shared" si="44"/>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I2859*$E2860/$E2859*(1-(I$1+I$5+IF(AND(WEEKDAY(A2860)&lt;&gt;1,WEEKDAY(A2860)&lt;&gt;7),IF(A2860&lt;J$2,J$1,J$3),0)))^($A2860-$A2859)</f>
        <v>216.11811855472902</v>
      </c>
      <c r="J2860">
        <f>VLOOKUP(A2860,'VIXY-IV'!A$1:E$2000,4,0)</f>
        <v>217.38</v>
      </c>
      <c r="K2860">
        <f>ROW()</f>
        <v>2860</v>
      </c>
      <c r="L2860">
        <f t="shared" si="44"/>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I2860*$E2861/$E2860*(1-(I$1+I$5+IF(AND(WEEKDAY(A2861)&lt;&gt;1,WEEKDAY(A2861)&lt;&gt;7),IF(A2861&lt;J$2,J$1,J$3),0)))^($A2861-$A2860)</f>
        <v>212.42399523818696</v>
      </c>
      <c r="J2861">
        <f>VLOOKUP(A2861,'VIXY-IV'!A$1:E$2000,4,0)</f>
        <v>213.65799999999999</v>
      </c>
      <c r="K2861">
        <f>ROW()</f>
        <v>2861</v>
      </c>
      <c r="L2861">
        <f t="shared" si="44"/>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I2861*$E2862/$E2861*(1-(I$1+I$5+IF(AND(WEEKDAY(A2862)&lt;&gt;1,WEEKDAY(A2862)&lt;&gt;7),IF(A2862&lt;J$2,J$1,J$3),0)))^($A2862-$A2861)</f>
        <v>210.6556989327479</v>
      </c>
      <c r="J2862">
        <f>VLOOKUP(A2862,'VIXY-IV'!A$1:E$2000,4,0)</f>
        <v>211.88200000000001</v>
      </c>
      <c r="K2862">
        <f>ROW()</f>
        <v>2862</v>
      </c>
      <c r="L2862">
        <f t="shared" si="44"/>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I2862*$E2863/$E2862*(1-(I$1+I$5+IF(AND(WEEKDAY(A2863)&lt;&gt;1,WEEKDAY(A2863)&lt;&gt;7),IF(A2863&lt;J$2,J$1,J$3),0)))^($A2863-$A2862)</f>
        <v>211.12459486505725</v>
      </c>
      <c r="J2863">
        <f>VLOOKUP(A2863,'VIXY-IV'!A$1:E$2000,4,0)</f>
        <v>212.37200000000001</v>
      </c>
      <c r="K2863">
        <f>ROW()</f>
        <v>2863</v>
      </c>
      <c r="L2863">
        <f t="shared" si="44"/>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I2863*$E2864/$E2863*(1-(I$1+I$5+IF(AND(WEEKDAY(A2864)&lt;&gt;1,WEEKDAY(A2864)&lt;&gt;7),IF(A2864&lt;J$2,J$1,J$3),0)))^($A2864-$A2863)</f>
        <v>209.07022104243896</v>
      </c>
      <c r="J2864">
        <f>VLOOKUP(A2864,'VIXY-IV'!A$1:E$2000,4,0)</f>
        <v>210.31800000000001</v>
      </c>
      <c r="K2864">
        <f>ROW()</f>
        <v>2864</v>
      </c>
      <c r="L2864">
        <f t="shared" si="44"/>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I2864*$E2865/$E2864*(1-(I$1+I$5+IF(AND(WEEKDAY(A2865)&lt;&gt;1,WEEKDAY(A2865)&lt;&gt;7),IF(A2865&lt;J$2,J$1,J$3),0)))^($A2865-$A2864)</f>
        <v>211.7069076573836</v>
      </c>
      <c r="J2865">
        <f>VLOOKUP(A2865,'VIXY-IV'!A$1:E$2000,4,0)</f>
        <v>212.97399999999999</v>
      </c>
      <c r="K2865">
        <f>ROW()</f>
        <v>2865</v>
      </c>
      <c r="L2865">
        <f t="shared" si="44"/>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I2865*$E2866/$E2865*(1-(I$1+I$5+IF(AND(WEEKDAY(A2866)&lt;&gt;1,WEEKDAY(A2866)&lt;&gt;7),IF(A2866&lt;J$2,J$1,J$3),0)))^($A2866-$A2865)</f>
        <v>209.89755096481437</v>
      </c>
      <c r="J2866">
        <f>VLOOKUP(A2866,'VIXY-IV'!A$1:E$2000,4,0)</f>
        <v>211.15600000000001</v>
      </c>
      <c r="K2866">
        <f>ROW()</f>
        <v>2866</v>
      </c>
      <c r="L2866">
        <f t="shared" si="44"/>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I2866*$E2867/$E2866*(1-(I$1+I$5+IF(AND(WEEKDAY(A2867)&lt;&gt;1,WEEKDAY(A2867)&lt;&gt;7),IF(A2867&lt;J$2,J$1,J$3),0)))^($A2867-$A2866)</f>
        <v>215.42159244641417</v>
      </c>
      <c r="J2867">
        <f>VLOOKUP(A2867,'VIXY-IV'!A$1:E$2000,4,0)</f>
        <v>216.726</v>
      </c>
      <c r="K2867">
        <f>ROW()</f>
        <v>2867</v>
      </c>
      <c r="L2867">
        <f t="shared" si="44"/>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I2867*$E2868/$E2867*(1-(I$1+I$5+IF(AND(WEEKDAY(A2868)&lt;&gt;1,WEEKDAY(A2868)&lt;&gt;7),IF(A2868&lt;J$2,J$1,J$3),0)))^($A2868-$A2867)</f>
        <v>212.55176394955595</v>
      </c>
      <c r="J2868">
        <f>VLOOKUP(A2868,'VIXY-IV'!A$1:E$2000,4,0)</f>
        <v>213.84800000000001</v>
      </c>
      <c r="K2868">
        <f>ROW()</f>
        <v>2868</v>
      </c>
      <c r="L2868">
        <f t="shared" si="44"/>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I2868*$E2869/$E2868*(1-(I$1+I$5+IF(AND(WEEKDAY(A2869)&lt;&gt;1,WEEKDAY(A2869)&lt;&gt;7),IF(A2869&lt;J$2,J$1,J$3),0)))^($A2869-$A2868)</f>
        <v>205.79030039261588</v>
      </c>
      <c r="J2869">
        <f>VLOOKUP(A2869,'VIXY-IV'!A$1:E$2000,4,0)</f>
        <v>207.066</v>
      </c>
      <c r="K2869">
        <f>ROW()</f>
        <v>2869</v>
      </c>
      <c r="L2869">
        <f t="shared" si="44"/>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I2869*$E2870/$E2869*(1-(I$1+I$5+IF(AND(WEEKDAY(A2870)&lt;&gt;1,WEEKDAY(A2870)&lt;&gt;7),IF(A2870&lt;J$2,J$1,J$3),0)))^($A2870-$A2869)</f>
        <v>215.5870278077079</v>
      </c>
      <c r="J2870">
        <f>VLOOKUP(A2870,'VIXY-IV'!A$1:E$2000,4,0)</f>
        <v>216.928</v>
      </c>
      <c r="K2870">
        <f>ROW()</f>
        <v>2870</v>
      </c>
      <c r="L2870">
        <f t="shared" si="44"/>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I2870*$E2871/$E2870*(1-(I$1+I$5+IF(AND(WEEKDAY(A2871)&lt;&gt;1,WEEKDAY(A2871)&lt;&gt;7),IF(A2871&lt;J$2,J$1,J$3),0)))^($A2871-$A2870)</f>
        <v>212.92589788924505</v>
      </c>
      <c r="J2871">
        <f>VLOOKUP(A2871,'VIXY-IV'!A$1:E$2000,4,0)</f>
        <v>214.238</v>
      </c>
      <c r="K2871">
        <f>ROW()</f>
        <v>2871</v>
      </c>
      <c r="L2871">
        <f t="shared" si="44"/>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I2871*$E2872/$E2871*(1-(I$1+I$5+IF(AND(WEEKDAY(A2872)&lt;&gt;1,WEEKDAY(A2872)&lt;&gt;7),IF(A2872&lt;J$2,J$1,J$3),0)))^($A2872-$A2871)</f>
        <v>210.23801266657833</v>
      </c>
      <c r="J2872">
        <f>VLOOKUP(A2872,'VIXY-IV'!A$1:E$2000,4,0)</f>
        <v>211.53800000000001</v>
      </c>
      <c r="K2872">
        <f>ROW()</f>
        <v>2872</v>
      </c>
      <c r="L2872">
        <f t="shared" si="44"/>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I2872*$E2873/$E2872*(1-(I$1+I$5+IF(AND(WEEKDAY(A2873)&lt;&gt;1,WEEKDAY(A2873)&lt;&gt;7),IF(A2873&lt;J$2,J$1,J$3),0)))^($A2873-$A2872)</f>
        <v>211.04110237817932</v>
      </c>
      <c r="J2873">
        <f>VLOOKUP(A2873,'VIXY-IV'!A$1:E$2000,4,0)</f>
        <v>212.35599999999999</v>
      </c>
      <c r="K2873">
        <f>ROW()</f>
        <v>2873</v>
      </c>
      <c r="L2873">
        <f t="shared" si="44"/>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I2873*$E2874/$E2873*(1-(I$1+I$5+IF(AND(WEEKDAY(A2874)&lt;&gt;1,WEEKDAY(A2874)&lt;&gt;7),IF(A2874&lt;J$2,J$1,J$3),0)))^($A2874-$A2873)</f>
        <v>209.12872317997218</v>
      </c>
      <c r="J2874">
        <f>VLOOKUP(A2874,'VIXY-IV'!A$1:E$2000,4,0)</f>
        <v>210.43799999999999</v>
      </c>
      <c r="K2874">
        <f>ROW()</f>
        <v>2874</v>
      </c>
      <c r="L2874">
        <f t="shared" si="44"/>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I2874*$E2875/$E2874*(1-(I$1+I$5+IF(AND(WEEKDAY(A2875)&lt;&gt;1,WEEKDAY(A2875)&lt;&gt;7),IF(A2875&lt;J$2,J$1,J$3),0)))^($A2875-$A2874)</f>
        <v>211.42843346522571</v>
      </c>
      <c r="J2875">
        <f>VLOOKUP(A2875,'VIXY-IV'!A$1:E$2000,4,0)</f>
        <v>212.75</v>
      </c>
      <c r="K2875">
        <f>ROW()</f>
        <v>2875</v>
      </c>
      <c r="L2875">
        <f t="shared" si="44"/>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I2875*$E2876/$E2875*(1-(I$1+I$5+IF(AND(WEEKDAY(A2876)&lt;&gt;1,WEEKDAY(A2876)&lt;&gt;7),IF(A2876&lt;J$2,J$1,J$3),0)))^($A2876-$A2875)</f>
        <v>219.0850896895474</v>
      </c>
      <c r="J2876">
        <f>VLOOKUP(A2876,'VIXY-IV'!A$1:E$2000,4,0)</f>
        <v>220.428</v>
      </c>
      <c r="K2876">
        <f>ROW()</f>
        <v>2876</v>
      </c>
      <c r="L2876">
        <f t="shared" si="44"/>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I2876*$E2877/$E2876*(1-(I$1+I$5+IF(AND(WEEKDAY(A2877)&lt;&gt;1,WEEKDAY(A2877)&lt;&gt;7),IF(A2877&lt;J$2,J$1,J$3),0)))^($A2877-$A2876)</f>
        <v>240.88605056773878</v>
      </c>
      <c r="J2877">
        <f>VLOOKUP(A2877,'VIXY-IV'!A$1:E$2000,4,0)</f>
        <v>242.376</v>
      </c>
      <c r="K2877">
        <f>ROW()</f>
        <v>2877</v>
      </c>
      <c r="L2877">
        <f t="shared" si="44"/>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I2877*$E2878/$E2877*(1-(I$1+I$5+IF(AND(WEEKDAY(A2878)&lt;&gt;1,WEEKDAY(A2878)&lt;&gt;7),IF(A2878&lt;J$2,J$1,J$3),0)))^($A2878-$A2877)</f>
        <v>274.81474990924016</v>
      </c>
      <c r="J2878">
        <f>VLOOKUP(A2878,'VIXY-IV'!A$1:E$2000,4,0)</f>
        <v>276.51799999999997</v>
      </c>
      <c r="K2878">
        <f>ROW()</f>
        <v>2878</v>
      </c>
      <c r="L2878">
        <f t="shared" si="44"/>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I2878*$E2879/$E2878*(1-(I$1+I$5+IF(AND(WEEKDAY(A2879)&lt;&gt;1,WEEKDAY(A2879)&lt;&gt;7),IF(A2879&lt;J$2,J$1,J$3),0)))^($A2879-$A2878)</f>
        <v>344.70480852633108</v>
      </c>
      <c r="J2879">
        <f>VLOOKUP(A2879,'VIXY-IV'!A$1:E$2000,4,0)</f>
        <v>346.66399999999999</v>
      </c>
      <c r="K2879">
        <f>ROW()</f>
        <v>2879</v>
      </c>
      <c r="L2879">
        <f t="shared" si="44"/>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I2879*$E2880/$E2879*(1-(I$1+I$5+IF(AND(WEEKDAY(A2880)&lt;&gt;1,WEEKDAY(A2880)&lt;&gt;7),IF(A2880&lt;J$2,J$1,J$3),0)))^($A2880-$A2879)</f>
        <v>347.05744128733278</v>
      </c>
      <c r="J2880">
        <f>VLOOKUP(A2880,'VIXY-IV'!A$1:E$2000,4,0)</f>
        <v>349.05799999999999</v>
      </c>
      <c r="K2880">
        <f>ROW()</f>
        <v>2880</v>
      </c>
      <c r="L2880">
        <f t="shared" si="44"/>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I2880*$E2881/$E2880*(1-(I$1+I$5+IF(AND(WEEKDAY(A2881)&lt;&gt;1,WEEKDAY(A2881)&lt;&gt;7),IF(A2881&lt;J$2,J$1,J$3),0)))^($A2881-$A2880)</f>
        <v>326.41993685909824</v>
      </c>
      <c r="J2881">
        <f>VLOOKUP(A2881,'VIXY-IV'!A$1:E$2000,4,0)</f>
        <v>328.30399999999997</v>
      </c>
      <c r="K2881">
        <f>ROW()</f>
        <v>2881</v>
      </c>
      <c r="L2881">
        <f t="shared" si="44"/>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I2881*$E2882/$E2881*(1-(I$1+I$5+IF(AND(WEEKDAY(A2882)&lt;&gt;1,WEEKDAY(A2882)&lt;&gt;7),IF(A2882&lt;J$2,J$1,J$3),0)))^($A2882-$A2881)</f>
        <v>331.1132583119479</v>
      </c>
      <c r="J2882">
        <f>VLOOKUP(A2882,'VIXY-IV'!A$1:E$2000,4,0)</f>
        <v>333.06200000000001</v>
      </c>
      <c r="K2882">
        <f>ROW()</f>
        <v>2882</v>
      </c>
      <c r="L2882">
        <f t="shared" si="44"/>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I2882*$E2883/$E2882*(1-(I$1+I$5+IF(AND(WEEKDAY(A2883)&lt;&gt;1,WEEKDAY(A2883)&lt;&gt;7),IF(A2883&lt;J$2,J$1,J$3),0)))^($A2883-$A2882)</f>
        <v>335.06468291326877</v>
      </c>
      <c r="J2883">
        <f>VLOOKUP(A2883,'VIXY-IV'!A$1:E$2000,4,0)</f>
        <v>337.02199999999999</v>
      </c>
      <c r="K2883">
        <f>ROW()</f>
        <v>2883</v>
      </c>
      <c r="L2883">
        <f t="shared" si="44"/>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I2883*$E2884/$E2883*(1-(I$1+I$5+IF(AND(WEEKDAY(A2884)&lt;&gt;1,WEEKDAY(A2884)&lt;&gt;7),IF(A2884&lt;J$2,J$1,J$3),0)))^($A2884-$A2883)</f>
        <v>361.01251214211351</v>
      </c>
      <c r="J2884">
        <f>VLOOKUP(A2884,'VIXY-IV'!A$1:E$2000,4,0)</f>
        <v>363.31400000000002</v>
      </c>
      <c r="K2884">
        <f>ROW()</f>
        <v>2884</v>
      </c>
      <c r="L2884">
        <f t="shared" si="44"/>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I2884*$E2885/$E2884*(1-(I$1+I$5+IF(AND(WEEKDAY(A2885)&lt;&gt;1,WEEKDAY(A2885)&lt;&gt;7),IF(A2885&lt;J$2,J$1,J$3),0)))^($A2885-$A2884)</f>
        <v>402.49180823961439</v>
      </c>
      <c r="J2885">
        <f>VLOOKUP(A2885,'VIXY-IV'!A$1:E$2000,4,0)</f>
        <v>405.04</v>
      </c>
      <c r="K2885">
        <f>ROW()</f>
        <v>2885</v>
      </c>
      <c r="L2885">
        <f t="shared" si="44"/>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I2885*$E2886/$E2885*(1-(I$1+I$5+IF(AND(WEEKDAY(A2886)&lt;&gt;1,WEEKDAY(A2886)&lt;&gt;7),IF(A2886&lt;J$2,J$1,J$3),0)))^($A2886-$A2885)</f>
        <v>361.71739614644719</v>
      </c>
      <c r="J2886">
        <f>VLOOKUP(A2886,'VIXY-IV'!A$1:E$2000,4,0)</f>
        <v>364.05200000000002</v>
      </c>
      <c r="K2886">
        <f>ROW()</f>
        <v>2886</v>
      </c>
      <c r="L2886">
        <f t="shared" si="44"/>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I2886*$E2887/$E2886*(1-(I$1+I$5+IF(AND(WEEKDAY(A2887)&lt;&gt;1,WEEKDAY(A2887)&lt;&gt;7),IF(A2887&lt;J$2,J$1,J$3),0)))^($A2887-$A2886)</f>
        <v>359.55411309001954</v>
      </c>
      <c r="J2887">
        <f>VLOOKUP(A2887,'VIXY-IV'!A$1:E$2000,4,0)</f>
        <v>361.84199999999998</v>
      </c>
      <c r="K2887">
        <f>ROW()</f>
        <v>2887</v>
      </c>
      <c r="L2887">
        <f t="shared" ref="L2887:L2950" si="45">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I2887*$E2888/$E2887*(1-(I$1+I$5+IF(AND(WEEKDAY(A2888)&lt;&gt;1,WEEKDAY(A2888)&lt;&gt;7),IF(A2888&lt;J$2,J$1,J$3),0)))^($A2888-$A2887)</f>
        <v>390.10545824601513</v>
      </c>
      <c r="J2888">
        <f>VLOOKUP(A2888,'VIXY-IV'!A$1:E$2000,4,0)</f>
        <v>392.66399999999999</v>
      </c>
      <c r="K2888">
        <f>ROW()</f>
        <v>2888</v>
      </c>
      <c r="L2888">
        <f t="shared" si="45"/>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I2888*$E2889/$E2888*(1-(I$1+I$5+IF(AND(WEEKDAY(A2889)&lt;&gt;1,WEEKDAY(A2889)&lt;&gt;7),IF(A2889&lt;J$2,J$1,J$3),0)))^($A2889-$A2888)</f>
        <v>352.07959258169291</v>
      </c>
      <c r="J2889">
        <f>VLOOKUP(A2889,'VIXY-IV'!A$1:E$2000,4,0)</f>
        <v>354.37200000000001</v>
      </c>
      <c r="K2889">
        <f>ROW()</f>
        <v>2889</v>
      </c>
      <c r="L2889">
        <f t="shared" si="45"/>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I2889*$E2890/$E2889*(1-(I$1+I$5+IF(AND(WEEKDAY(A2890)&lt;&gt;1,WEEKDAY(A2890)&lt;&gt;7),IF(A2890&lt;J$2,J$1,J$3),0)))^($A2890-$A2889)</f>
        <v>363.80055685062143</v>
      </c>
      <c r="J2890">
        <f>VLOOKUP(A2890,'VIXY-IV'!A$1:E$2000,4,0)</f>
        <v>366.166</v>
      </c>
      <c r="K2890">
        <f>ROW()</f>
        <v>2890</v>
      </c>
      <c r="L2890">
        <f t="shared" si="45"/>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I2890*$E2891/$E2890*(1-(I$1+I$5+IF(AND(WEEKDAY(A2891)&lt;&gt;1,WEEKDAY(A2891)&lt;&gt;7),IF(A2891&lt;J$2,J$1,J$3),0)))^($A2891-$A2890)</f>
        <v>350.34309584028728</v>
      </c>
      <c r="J2891">
        <f>VLOOKUP(A2891,'VIXY-IV'!A$1:E$2000,4,0)</f>
        <v>352.63600000000002</v>
      </c>
      <c r="K2891">
        <f>ROW()</f>
        <v>2891</v>
      </c>
      <c r="L2891">
        <f t="shared" si="45"/>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I2891*$E2892/$E2891*(1-(I$1+I$5+IF(AND(WEEKDAY(A2892)&lt;&gt;1,WEEKDAY(A2892)&lt;&gt;7),IF(A2892&lt;J$2,J$1,J$3),0)))^($A2892-$A2891)</f>
        <v>342.59300269336512</v>
      </c>
      <c r="J2892">
        <f>VLOOKUP(A2892,'VIXY-IV'!A$1:E$2000,4,0)</f>
        <v>344.822</v>
      </c>
      <c r="K2892">
        <f>ROW()</f>
        <v>2892</v>
      </c>
      <c r="L2892">
        <f t="shared" si="45"/>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I2892*$E2893/$E2892*(1-(I$1+I$5+IF(AND(WEEKDAY(A2893)&lt;&gt;1,WEEKDAY(A2893)&lt;&gt;7),IF(A2893&lt;J$2,J$1,J$3),0)))^($A2893-$A2892)</f>
        <v>341.78010464842839</v>
      </c>
      <c r="J2893">
        <f>VLOOKUP(A2893,'VIXY-IV'!A$1:E$2000,4,0)</f>
        <v>344.00200000000001</v>
      </c>
      <c r="K2893">
        <f>ROW()</f>
        <v>2893</v>
      </c>
      <c r="L2893">
        <f t="shared" si="45"/>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I2893*$E2894/$E2893*(1-(I$1+I$5+IF(AND(WEEKDAY(A2894)&lt;&gt;1,WEEKDAY(A2894)&lt;&gt;7),IF(A2894&lt;J$2,J$1,J$3),0)))^($A2894-$A2893)</f>
        <v>306.25710209084286</v>
      </c>
      <c r="J2894">
        <f>VLOOKUP(A2894,'VIXY-IV'!A$1:E$2000,4,0)</f>
        <v>308.22800000000001</v>
      </c>
      <c r="K2894">
        <f>ROW()</f>
        <v>2894</v>
      </c>
      <c r="L2894">
        <f t="shared" si="45"/>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I2894*$E2895/$E2894*(1-(I$1+I$5+IF(AND(WEEKDAY(A2895)&lt;&gt;1,WEEKDAY(A2895)&lt;&gt;7),IF(A2895&lt;J$2,J$1,J$3),0)))^($A2895-$A2894)</f>
        <v>284.5072812896064</v>
      </c>
      <c r="J2895">
        <f>VLOOKUP(A2895,'VIXY-IV'!A$1:E$2000,4,0)</f>
        <v>286.33199999999999</v>
      </c>
      <c r="K2895">
        <f>ROW()</f>
        <v>2895</v>
      </c>
      <c r="L2895">
        <f t="shared" si="45"/>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I2895*$E2896/$E2895*(1-(I$1+I$5+IF(AND(WEEKDAY(A2896)&lt;&gt;1,WEEKDAY(A2896)&lt;&gt;7),IF(A2896&lt;J$2,J$1,J$3),0)))^($A2896-$A2895)</f>
        <v>305.85223601224624</v>
      </c>
      <c r="J2896">
        <f>VLOOKUP(A2896,'VIXY-IV'!A$1:E$2000,4,0)</f>
        <v>307.8</v>
      </c>
      <c r="K2896">
        <f>ROW()</f>
        <v>2896</v>
      </c>
      <c r="L2896">
        <f t="shared" si="45"/>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I2896*$E2897/$E2896*(1-(I$1+I$5+IF(AND(WEEKDAY(A2897)&lt;&gt;1,WEEKDAY(A2897)&lt;&gt;7),IF(A2897&lt;J$2,J$1,J$3),0)))^($A2897-$A2896)</f>
        <v>322.09751927448593</v>
      </c>
      <c r="J2897">
        <f>VLOOKUP(A2897,'VIXY-IV'!A$1:E$2000,4,0)</f>
        <v>324.142</v>
      </c>
      <c r="K2897">
        <f>ROW()</f>
        <v>2897</v>
      </c>
      <c r="L2897">
        <f t="shared" si="45"/>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I2897*$E2898/$E2897*(1-(I$1+I$5+IF(AND(WEEKDAY(A2898)&lt;&gt;1,WEEKDAY(A2898)&lt;&gt;7),IF(A2898&lt;J$2,J$1,J$3),0)))^($A2898-$A2897)</f>
        <v>295.56452583534269</v>
      </c>
      <c r="J2898">
        <f>VLOOKUP(A2898,'VIXY-IV'!A$1:E$2000,4,0)</f>
        <v>297.55599999999998</v>
      </c>
      <c r="K2898">
        <f>ROW()</f>
        <v>2898</v>
      </c>
      <c r="L2898">
        <f t="shared" si="45"/>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I2898*$E2899/$E2898*(1-(I$1+I$5+IF(AND(WEEKDAY(A2899)&lt;&gt;1,WEEKDAY(A2899)&lt;&gt;7),IF(A2899&lt;J$2,J$1,J$3),0)))^($A2899-$A2898)</f>
        <v>325.14313614929659</v>
      </c>
      <c r="J2899">
        <f>VLOOKUP(A2899,'VIXY-IV'!A$1:E$2000,4,0)</f>
        <v>327.34800000000001</v>
      </c>
      <c r="K2899">
        <f>ROW()</f>
        <v>2899</v>
      </c>
      <c r="L2899">
        <f t="shared" si="45"/>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I2899*$E2900/$E2899*(1-(I$1+I$5+IF(AND(WEEKDAY(A2900)&lt;&gt;1,WEEKDAY(A2900)&lt;&gt;7),IF(A2900&lt;J$2,J$1,J$3),0)))^($A2900-$A2899)</f>
        <v>315.9708596664945</v>
      </c>
      <c r="J2900">
        <f>VLOOKUP(A2900,'VIXY-IV'!A$1:E$2000,4,0)</f>
        <v>318.11599999999999</v>
      </c>
      <c r="K2900">
        <f>ROW()</f>
        <v>2900</v>
      </c>
      <c r="L2900">
        <f t="shared" si="45"/>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I2900*$E2901/$E2900*(1-(I$1+I$5+IF(AND(WEEKDAY(A2901)&lt;&gt;1,WEEKDAY(A2901)&lt;&gt;7),IF(A2901&lt;J$2,J$1,J$3),0)))^($A2901-$A2900)</f>
        <v>326.3349623620195</v>
      </c>
      <c r="J2901">
        <f>VLOOKUP(A2901,'VIXY-IV'!A$1:E$2000,4,0)</f>
        <v>328.55399999999997</v>
      </c>
      <c r="K2901">
        <f>ROW()</f>
        <v>2901</v>
      </c>
      <c r="L2901">
        <f t="shared" si="45"/>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I2901*$E2902/$E2901*(1-(I$1+I$5+IF(AND(WEEKDAY(A2902)&lt;&gt;1,WEEKDAY(A2902)&lt;&gt;7),IF(A2902&lt;J$2,J$1,J$3),0)))^($A2902-$A2901)</f>
        <v>333.30997372638222</v>
      </c>
      <c r="J2902">
        <f>VLOOKUP(A2902,'VIXY-IV'!A$1:E$2000,4,0)</f>
        <v>335.572</v>
      </c>
      <c r="K2902">
        <f>ROW()</f>
        <v>2902</v>
      </c>
      <c r="L2902">
        <f t="shared" si="45"/>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I2902*$E2903/$E2902*(1-(I$1+I$5+IF(AND(WEEKDAY(A2903)&lt;&gt;1,WEEKDAY(A2903)&lt;&gt;7),IF(A2903&lt;J$2,J$1,J$3),0)))^($A2903-$A2902)</f>
        <v>356.27649380437174</v>
      </c>
      <c r="J2903">
        <f>VLOOKUP(A2903,'VIXY-IV'!A$1:E$2000,4,0)</f>
        <v>358.73399999999998</v>
      </c>
      <c r="K2903">
        <f>ROW()</f>
        <v>2903</v>
      </c>
      <c r="L2903">
        <f t="shared" si="45"/>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I2903*$E2904/$E2903*(1-(I$1+I$5+IF(AND(WEEKDAY(A2904)&lt;&gt;1,WEEKDAY(A2904)&lt;&gt;7),IF(A2904&lt;J$2,J$1,J$3),0)))^($A2904-$A2903)</f>
        <v>354.0611769561321</v>
      </c>
      <c r="J2904">
        <f>VLOOKUP(A2904,'VIXY-IV'!A$1:E$2000,4,0)</f>
        <v>356.49400000000003</v>
      </c>
      <c r="K2904">
        <f>ROW()</f>
        <v>2904</v>
      </c>
      <c r="L2904">
        <f t="shared" si="45"/>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I2904*$E2905/$E2904*(1-(I$1+I$5+IF(AND(WEEKDAY(A2905)&lt;&gt;1,WEEKDAY(A2905)&lt;&gt;7),IF(A2905&lt;J$2,J$1,J$3),0)))^($A2905-$A2904)</f>
        <v>343.00342731667467</v>
      </c>
      <c r="J2905">
        <f>VLOOKUP(A2905,'VIXY-IV'!A$1:E$2000,4,0)</f>
        <v>345.34800000000001</v>
      </c>
      <c r="K2905">
        <f>ROW()</f>
        <v>2905</v>
      </c>
      <c r="L2905">
        <f t="shared" si="45"/>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I2905*$E2906/$E2905*(1-(I$1+I$5+IF(AND(WEEKDAY(A2906)&lt;&gt;1,WEEKDAY(A2906)&lt;&gt;7),IF(A2906&lt;J$2,J$1,J$3),0)))^($A2906-$A2905)</f>
        <v>331.53465790191723</v>
      </c>
      <c r="J2906">
        <f>VLOOKUP(A2906,'VIXY-IV'!A$1:E$2000,4,0)</f>
        <v>333.81</v>
      </c>
      <c r="K2906">
        <f>ROW()</f>
        <v>2906</v>
      </c>
      <c r="L2906">
        <f t="shared" si="45"/>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I2906*$E2907/$E2906*(1-(I$1+I$5+IF(AND(WEEKDAY(A2907)&lt;&gt;1,WEEKDAY(A2907)&lt;&gt;7),IF(A2907&lt;J$2,J$1,J$3),0)))^($A2907-$A2906)</f>
        <v>315.52643635016148</v>
      </c>
      <c r="J2907">
        <f>VLOOKUP(A2907,'VIXY-IV'!A$1:E$2000,4,0)</f>
        <v>317.70400000000001</v>
      </c>
      <c r="K2907">
        <f>ROW()</f>
        <v>2907</v>
      </c>
      <c r="L2907">
        <f t="shared" si="45"/>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f>I2907*$E2908/$E2907*(1-(I$1+I$5+IF(AND(WEEKDAY(A2908)&lt;&gt;1,WEEKDAY(A2908)&lt;&gt;7),IF(A2908&lt;J$2,J$1,J$3),0)))^($A2908-$A2907)</f>
        <v>298.84517349056955</v>
      </c>
      <c r="J2908">
        <f>VLOOKUP(A2908,'VIXY-IV'!A$1:E$2000,4,0)</f>
        <v>300.92</v>
      </c>
      <c r="K2908">
        <f>ROW()</f>
        <v>2908</v>
      </c>
      <c r="L2908">
        <f t="shared" si="45"/>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I2908*$E2909/$E2908*(1-(I$1+I$5+IF(AND(WEEKDAY(A2909)&lt;&gt;1,WEEKDAY(A2909)&lt;&gt;7),IF(A2909&lt;J$2,J$1,J$3),0)))^($A2909-$A2908)</f>
        <v>305.67982463270152</v>
      </c>
      <c r="J2909">
        <f>VLOOKUP(A2909,'VIXY-IV'!A$1:E$2000,4,0)</f>
        <v>307.79599999999999</v>
      </c>
      <c r="K2909">
        <f>ROW()</f>
        <v>2909</v>
      </c>
      <c r="L2909">
        <f t="shared" si="45"/>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I2909*$E2910/$E2909*(1-(I$1+I$5+IF(AND(WEEKDAY(A2910)&lt;&gt;1,WEEKDAY(A2910)&lt;&gt;7),IF(A2910&lt;J$2,J$1,J$3),0)))^($A2910-$A2909)</f>
        <v>293.64812855599325</v>
      </c>
      <c r="J2910">
        <f>VLOOKUP(A2910,'VIXY-IV'!A$1:E$2000,4,0)</f>
        <v>295.67</v>
      </c>
      <c r="K2910">
        <f>ROW()</f>
        <v>2910</v>
      </c>
      <c r="L2910">
        <f t="shared" si="45"/>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I2910*$E2911/$E2910*(1-(I$1+I$5+IF(AND(WEEKDAY(A2911)&lt;&gt;1,WEEKDAY(A2911)&lt;&gt;7),IF(A2911&lt;J$2,J$1,J$3),0)))^($A2911-$A2910)</f>
        <v>281.54872570492466</v>
      </c>
      <c r="J2911">
        <f>VLOOKUP(A2911,'VIXY-IV'!A$1:E$2000,4,0)</f>
        <v>283.49</v>
      </c>
      <c r="K2911">
        <f>ROW()</f>
        <v>2911</v>
      </c>
      <c r="L2911">
        <f t="shared" si="45"/>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I2911*$E2912/$E2911*(1-(I$1+I$5+IF(AND(WEEKDAY(A2912)&lt;&gt;1,WEEKDAY(A2912)&lt;&gt;7),IF(A2912&lt;J$2,J$1,J$3),0)))^($A2912-$A2911)</f>
        <v>278.76985391642529</v>
      </c>
      <c r="J2912">
        <f>VLOOKUP(A2912,'VIXY-IV'!A$1:E$2000,4,0)</f>
        <v>280.63200000000001</v>
      </c>
      <c r="K2912">
        <f>ROW()</f>
        <v>2912</v>
      </c>
      <c r="L2912">
        <f t="shared" si="45"/>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I2912*$E2913/$E2912*(1-(I$1+I$5+IF(AND(WEEKDAY(A2913)&lt;&gt;1,WEEKDAY(A2913)&lt;&gt;7),IF(A2913&lt;J$2,J$1,J$3),0)))^($A2913-$A2912)</f>
        <v>259.42118453665728</v>
      </c>
      <c r="J2913">
        <f>VLOOKUP(A2913,'VIXY-IV'!A$1:E$2000,4,0)</f>
        <v>261.10399999999998</v>
      </c>
      <c r="K2913">
        <f>ROW()</f>
        <v>2913</v>
      </c>
      <c r="L2913">
        <f t="shared" si="45"/>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I2913*$E2914/$E2913*(1-(I$1+I$5+IF(AND(WEEKDAY(A2914)&lt;&gt;1,WEEKDAY(A2914)&lt;&gt;7),IF(A2914&lt;J$2,J$1,J$3),0)))^($A2914-$A2913)</f>
        <v>282.395713788009</v>
      </c>
      <c r="J2914">
        <f>VLOOKUP(A2914,'VIXY-IV'!A$1:E$2000,4,0)</f>
        <v>284.214</v>
      </c>
      <c r="K2914">
        <f>ROW()</f>
        <v>2914</v>
      </c>
      <c r="L2914">
        <f t="shared" si="45"/>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f>I2914*$E2915/$E2914*(1-(I$1+I$5+IF(AND(WEEKDAY(A2915)&lt;&gt;1,WEEKDAY(A2915)&lt;&gt;7),IF(A2915&lt;J$2,J$1,J$3),0)))^($A2915-$A2914)</f>
        <v>283.14692686195372</v>
      </c>
      <c r="J2915">
        <f>VLOOKUP(A2915,'VIXY-IV'!A$1:E$2000,4,0)</f>
        <v>284.96800000000002</v>
      </c>
      <c r="K2915">
        <f>ROW()</f>
        <v>2915</v>
      </c>
      <c r="L2915">
        <f t="shared" si="45"/>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f>I2915*$E2916/$E2915*(1-(I$1+I$5+IF(AND(WEEKDAY(A2916)&lt;&gt;1,WEEKDAY(A2916)&lt;&gt;7),IF(A2916&lt;J$2,J$1,J$3),0)))^($A2916-$A2915)</f>
        <v>259.13548368454639</v>
      </c>
      <c r="J2916">
        <f>VLOOKUP(A2916,'VIXY-IV'!A$1:E$2000,4,0)</f>
        <v>260.75400000000002</v>
      </c>
      <c r="K2916">
        <f>ROW()</f>
        <v>2916</v>
      </c>
      <c r="L2916">
        <f t="shared" si="45"/>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I2916*$E2917/$E2916*(1-(I$1+I$5+IF(AND(WEEKDAY(A2917)&lt;&gt;1,WEEKDAY(A2917)&lt;&gt;7),IF(A2917&lt;J$2,J$1,J$3),0)))^($A2917-$A2916)</f>
        <v>256.93111934224908</v>
      </c>
      <c r="J2917">
        <f>VLOOKUP(A2917,'VIXY-IV'!A$1:E$2000,4,0)</f>
        <v>258.52999999999997</v>
      </c>
      <c r="K2917">
        <f>ROW()</f>
        <v>2917</v>
      </c>
      <c r="L2917">
        <f t="shared" si="45"/>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I2917*$E2918/$E2917*(1-(I$1+I$5+IF(AND(WEEKDAY(A2918)&lt;&gt;1,WEEKDAY(A2918)&lt;&gt;7),IF(A2918&lt;J$2,J$1,J$3),0)))^($A2918-$A2917)</f>
        <v>240.26735004758802</v>
      </c>
      <c r="J2918">
        <f>VLOOKUP(A2918,'VIXY-IV'!A$1:E$2000,4,0)</f>
        <v>241.74</v>
      </c>
      <c r="K2918">
        <f>ROW()</f>
        <v>2918</v>
      </c>
      <c r="L2918">
        <f t="shared" si="45"/>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I2918*$E2919/$E2918*(1-(I$1+I$5+IF(AND(WEEKDAY(A2919)&lt;&gt;1,WEEKDAY(A2919)&lt;&gt;7),IF(A2919&lt;J$2,J$1,J$3),0)))^($A2919-$A2918)</f>
        <v>256.31500167178035</v>
      </c>
      <c r="J2919">
        <f>VLOOKUP(A2919,'VIXY-IV'!A$1:E$2000,4,0)</f>
        <v>257.88</v>
      </c>
      <c r="K2919">
        <f>ROW()</f>
        <v>2919</v>
      </c>
      <c r="L2919">
        <f t="shared" si="45"/>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I2919*$E2920/$E2919*(1-(I$1+I$5+IF(AND(WEEKDAY(A2920)&lt;&gt;1,WEEKDAY(A2920)&lt;&gt;7),IF(A2920&lt;J$2,J$1,J$3),0)))^($A2920-$A2919)</f>
        <v>274.37337329414316</v>
      </c>
      <c r="J2920">
        <f>VLOOKUP(A2920,'VIXY-IV'!A$1:E$2000,4,0)</f>
        <v>276.05599999999998</v>
      </c>
      <c r="K2920">
        <f>ROW()</f>
        <v>2920</v>
      </c>
      <c r="L2920">
        <f t="shared" si="45"/>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I2920*$E2921/$E2920*(1-(I$1+I$5+IF(AND(WEEKDAY(A2921)&lt;&gt;1,WEEKDAY(A2921)&lt;&gt;7),IF(A2921&lt;J$2,J$1,J$3),0)))^($A2921-$A2920)</f>
        <v>241.58297191693697</v>
      </c>
      <c r="J2921">
        <f>VLOOKUP(A2921,'VIXY-IV'!A$1:E$2000,4,0)</f>
        <v>243.066</v>
      </c>
      <c r="K2921">
        <f>ROW()</f>
        <v>2921</v>
      </c>
      <c r="L2921">
        <f t="shared" si="45"/>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f>I2921*$E2922/$E2921*(1-(I$1+I$5+IF(AND(WEEKDAY(A2922)&lt;&gt;1,WEEKDAY(A2922)&lt;&gt;7),IF(A2922&lt;J$2,J$1,J$3),0)))^($A2922-$A2921)</f>
        <v>249.93853064066889</v>
      </c>
      <c r="J2922">
        <f>VLOOKUP(A2922,'VIXY-IV'!A$1:E$2000,4,0)</f>
        <v>251.47800000000001</v>
      </c>
      <c r="K2922">
        <f>ROW()</f>
        <v>2922</v>
      </c>
      <c r="L2922">
        <f t="shared" si="45"/>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I2922*$E2923/$E2922*(1-(I$1+I$5+IF(AND(WEEKDAY(A2923)&lt;&gt;1,WEEKDAY(A2923)&lt;&gt;7),IF(A2923&lt;J$2,J$1,J$3),0)))^($A2923-$A2922)</f>
        <v>254.72626933312739</v>
      </c>
      <c r="J2923">
        <f>VLOOKUP(A2923,'VIXY-IV'!A$1:E$2000,4,0)</f>
        <v>256.27800000000002</v>
      </c>
      <c r="K2923">
        <f>ROW()</f>
        <v>2923</v>
      </c>
      <c r="L2923">
        <f t="shared" si="45"/>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I2923*$E2924/$E2923*(1-(I$1+I$5+IF(AND(WEEKDAY(A2924)&lt;&gt;1,WEEKDAY(A2924)&lt;&gt;7),IF(A2924&lt;J$2,J$1,J$3),0)))^($A2924-$A2923)</f>
        <v>248.29308416175579</v>
      </c>
      <c r="J2924">
        <f>VLOOKUP(A2924,'VIXY-IV'!A$1:E$2000,4,0)</f>
        <v>249.78</v>
      </c>
      <c r="K2924">
        <f>ROW()</f>
        <v>2924</v>
      </c>
      <c r="L2924">
        <f t="shared" si="45"/>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I2924*$E2925/$E2924*(1-(I$1+I$5+IF(AND(WEEKDAY(A2925)&lt;&gt;1,WEEKDAY(A2925)&lt;&gt;7),IF(A2925&lt;J$2,J$1,J$3),0)))^($A2925-$A2924)</f>
        <v>241.38911133639328</v>
      </c>
      <c r="J2925">
        <f>VLOOKUP(A2925,'VIXY-IV'!A$1:E$2000,4,0)</f>
        <v>242.82</v>
      </c>
      <c r="K2925">
        <f>ROW()</f>
        <v>2925</v>
      </c>
      <c r="L2925">
        <f t="shared" si="45"/>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I2925*$E2926/$E2925*(1-(I$1+I$5+IF(AND(WEEKDAY(A2926)&lt;&gt;1,WEEKDAY(A2926)&lt;&gt;7),IF(A2926&lt;J$2,J$1,J$3),0)))^($A2926-$A2925)</f>
        <v>244.13359665474948</v>
      </c>
      <c r="J2926">
        <f>VLOOKUP(A2926,'VIXY-IV'!A$1:E$2000,4,0)</f>
        <v>245.572</v>
      </c>
      <c r="K2926">
        <f>ROW()</f>
        <v>2926</v>
      </c>
      <c r="L2926">
        <f t="shared" si="45"/>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I2926*$E2927/$E2926*(1-(I$1+I$5+IF(AND(WEEKDAY(A2927)&lt;&gt;1,WEEKDAY(A2927)&lt;&gt;7),IF(A2927&lt;J$2,J$1,J$3),0)))^($A2927-$A2926)</f>
        <v>250.28350964217685</v>
      </c>
      <c r="J2927">
        <f>VLOOKUP(A2927,'VIXY-IV'!A$1:E$2000,4,0)</f>
        <v>251.768</v>
      </c>
      <c r="K2927">
        <f>ROW()</f>
        <v>2927</v>
      </c>
      <c r="L2927">
        <f t="shared" si="45"/>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I2927*$E2928/$E2927*(1-(I$1+I$5+IF(AND(WEEKDAY(A2928)&lt;&gt;1,WEEKDAY(A2928)&lt;&gt;7),IF(A2928&lt;J$2,J$1,J$3),0)))^($A2928-$A2927)</f>
        <v>239.45498224679494</v>
      </c>
      <c r="J2928">
        <f>VLOOKUP(A2928,'VIXY-IV'!A$1:E$2000,4,0)</f>
        <v>240.83</v>
      </c>
      <c r="K2928">
        <f>ROW()</f>
        <v>2928</v>
      </c>
      <c r="L2928">
        <f t="shared" si="45"/>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I2928*$E2929/$E2928*(1-(I$1+I$5+IF(AND(WEEKDAY(A2929)&lt;&gt;1,WEEKDAY(A2929)&lt;&gt;7),IF(A2929&lt;J$2,J$1,J$3),0)))^($A2929-$A2928)</f>
        <v>243.4727406470067</v>
      </c>
      <c r="J2929">
        <f>VLOOKUP(A2929,'VIXY-IV'!A$1:E$2000,4,0)</f>
        <v>244.85400000000001</v>
      </c>
      <c r="K2929">
        <f>ROW()</f>
        <v>2929</v>
      </c>
      <c r="L2929">
        <f t="shared" si="45"/>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I2929*$E2930/$E2929*(1-(I$1+I$5+IF(AND(WEEKDAY(A2930)&lt;&gt;1,WEEKDAY(A2930)&lt;&gt;7),IF(A2930&lt;J$2,J$1,J$3),0)))^($A2930-$A2929)</f>
        <v>251.56899229535207</v>
      </c>
      <c r="J2930">
        <f>VLOOKUP(A2930,'VIXY-IV'!A$1:E$2000,4,0)</f>
        <v>252.982</v>
      </c>
      <c r="K2930">
        <f>ROW()</f>
        <v>2930</v>
      </c>
      <c r="L2930">
        <f t="shared" si="45"/>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I2930*$E2931/$E2930*(1-(I$1+I$5+IF(AND(WEEKDAY(A2931)&lt;&gt;1,WEEKDAY(A2931)&lt;&gt;7),IF(A2931&lt;J$2,J$1,J$3),0)))^($A2931-$A2930)</f>
        <v>242.0785498278579</v>
      </c>
      <c r="J2931">
        <f>VLOOKUP(A2931,'VIXY-IV'!A$1:E$2000,4,0)</f>
        <v>243.43600000000001</v>
      </c>
      <c r="K2931">
        <f>ROW()</f>
        <v>2931</v>
      </c>
      <c r="L2931">
        <f t="shared" si="45"/>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I2931*$E2932/$E2931*(1-(I$1+I$5+IF(AND(WEEKDAY(A2932)&lt;&gt;1,WEEKDAY(A2932)&lt;&gt;7),IF(A2932&lt;J$2,J$1,J$3),0)))^($A2932-$A2931)</f>
        <v>236.93826375412746</v>
      </c>
      <c r="J2932">
        <f>VLOOKUP(A2932,'VIXY-IV'!A$1:E$2000,4,0)</f>
        <v>238.25</v>
      </c>
      <c r="K2932">
        <f>ROW()</f>
        <v>2932</v>
      </c>
      <c r="L2932">
        <f t="shared" si="45"/>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I2932*$E2933/$E2932*(1-(I$1+I$5+IF(AND(WEEKDAY(A2933)&lt;&gt;1,WEEKDAY(A2933)&lt;&gt;7),IF(A2933&lt;J$2,J$1,J$3),0)))^($A2933-$A2932)</f>
        <v>253.33896425488825</v>
      </c>
      <c r="J2933">
        <f>VLOOKUP(A2933,'VIXY-IV'!A$1:E$2000,4,0)</f>
        <v>254.75399999999999</v>
      </c>
      <c r="K2933">
        <f>ROW()</f>
        <v>2933</v>
      </c>
      <c r="L2933">
        <f t="shared" si="45"/>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I2933*$E2934/$E2933*(1-(I$1+I$5+IF(AND(WEEKDAY(A2934)&lt;&gt;1,WEEKDAY(A2934)&lt;&gt;7),IF(A2934&lt;J$2,J$1,J$3),0)))^($A2934-$A2933)</f>
        <v>244.2006564407597</v>
      </c>
      <c r="J2934">
        <f>VLOOKUP(A2934,'VIXY-IV'!A$1:E$2000,4,0)</f>
        <v>245.536</v>
      </c>
      <c r="K2934">
        <f>ROW()</f>
        <v>2934</v>
      </c>
      <c r="L2934">
        <f t="shared" si="45"/>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I2934*$E2935/$E2934*(1-(I$1+I$5+IF(AND(WEEKDAY(A2935)&lt;&gt;1,WEEKDAY(A2935)&lt;&gt;7),IF(A2935&lt;J$2,J$1,J$3),0)))^($A2935-$A2934)</f>
        <v>251.11850967899642</v>
      </c>
      <c r="J2935">
        <f>VLOOKUP(A2935,'VIXY-IV'!A$1:E$2000,4,0)</f>
        <v>252.46600000000001</v>
      </c>
      <c r="K2935">
        <f>ROW()</f>
        <v>2935</v>
      </c>
      <c r="L2935">
        <f t="shared" si="45"/>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I2935*$E2936/$E2935*(1-(I$1+I$5+IF(AND(WEEKDAY(A2936)&lt;&gt;1,WEEKDAY(A2936)&lt;&gt;7),IF(A2936&lt;J$2,J$1,J$3),0)))^($A2936-$A2935)</f>
        <v>272.06751707225771</v>
      </c>
      <c r="J2936">
        <f>VLOOKUP(A2936,'VIXY-IV'!A$1:E$2000,4,0)</f>
        <v>273.49</v>
      </c>
      <c r="K2936">
        <f>ROW()</f>
        <v>2936</v>
      </c>
      <c r="L2936">
        <f t="shared" si="45"/>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I2936*$E2937/$E2936*(1-(I$1+I$5+IF(AND(WEEKDAY(A2937)&lt;&gt;1,WEEKDAY(A2937)&lt;&gt;7),IF(A2937&lt;J$2,J$1,J$3),0)))^($A2937-$A2936)</f>
        <v>290.09759731605334</v>
      </c>
      <c r="J2937">
        <f>VLOOKUP(A2937,'VIXY-IV'!A$1:E$2000,4,0)</f>
        <v>291.60399999999998</v>
      </c>
      <c r="K2937">
        <f>ROW()</f>
        <v>2937</v>
      </c>
      <c r="L2937">
        <f t="shared" si="45"/>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I2937*$E2938/$E2937*(1-(I$1+I$5+IF(AND(WEEKDAY(A2938)&lt;&gt;1,WEEKDAY(A2938)&lt;&gt;7),IF(A2938&lt;J$2,J$1,J$3),0)))^($A2938-$A2937)</f>
        <v>260.58477230048993</v>
      </c>
      <c r="J2938">
        <f>VLOOKUP(A2938,'VIXY-IV'!A$1:E$2000,4,0)</f>
        <v>261.96600000000001</v>
      </c>
      <c r="K2938">
        <f>ROW()</f>
        <v>2938</v>
      </c>
      <c r="L2938">
        <f t="shared" si="45"/>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I2938*$E2939/$E2938*(1-(I$1+I$5+IF(AND(WEEKDAY(A2939)&lt;&gt;1,WEEKDAY(A2939)&lt;&gt;7),IF(A2939&lt;J$2,J$1,J$3),0)))^($A2939-$A2938)</f>
        <v>270.2296086140671</v>
      </c>
      <c r="J2939">
        <f>VLOOKUP(A2939,'VIXY-IV'!A$1:E$2000,4,0)</f>
        <v>271.654</v>
      </c>
      <c r="K2939">
        <f>ROW()</f>
        <v>2939</v>
      </c>
      <c r="L2939">
        <f t="shared" si="45"/>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I2939*$E2940/$E2939*(1-(I$1+I$5+IF(AND(WEEKDAY(A2940)&lt;&gt;1,WEEKDAY(A2940)&lt;&gt;7),IF(A2940&lt;J$2,J$1,J$3),0)))^($A2940-$A2939)</f>
        <v>259.28167167250803</v>
      </c>
      <c r="J2940">
        <f>VLOOKUP(A2940,'VIXY-IV'!A$1:E$2000,4,0)</f>
        <v>260.63200000000001</v>
      </c>
      <c r="K2940">
        <f>ROW()</f>
        <v>2940</v>
      </c>
      <c r="L2940">
        <f t="shared" si="45"/>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I2940*$E2941/$E2940*(1-(I$1+I$5+IF(AND(WEEKDAY(A2941)&lt;&gt;1,WEEKDAY(A2941)&lt;&gt;7),IF(A2941&lt;J$2,J$1,J$3),0)))^($A2941-$A2940)</f>
        <v>265.17595479214657</v>
      </c>
      <c r="J2941">
        <f>VLOOKUP(A2941,'VIXY-IV'!A$1:E$2000,4,0)</f>
        <v>266.53800000000001</v>
      </c>
      <c r="K2941">
        <f>ROW()</f>
        <v>2941</v>
      </c>
      <c r="L2941">
        <f t="shared" si="45"/>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I2941*$E2942/$E2941*(1-(I$1+I$5+IF(AND(WEEKDAY(A2942)&lt;&gt;1,WEEKDAY(A2942)&lt;&gt;7),IF(A2942&lt;J$2,J$1,J$3),0)))^($A2942-$A2941)</f>
        <v>254.5730580456509</v>
      </c>
      <c r="J2942">
        <f>VLOOKUP(A2942,'VIXY-IV'!A$1:E$2000,4,0)</f>
        <v>255.87</v>
      </c>
      <c r="K2942">
        <f>ROW()</f>
        <v>2942</v>
      </c>
      <c r="L2942">
        <f t="shared" si="45"/>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I2942*$E2943/$E2942*(1-(I$1+I$5+IF(AND(WEEKDAY(A2943)&lt;&gt;1,WEEKDAY(A2943)&lt;&gt;7),IF(A2943&lt;J$2,J$1,J$3),0)))^($A2943-$A2942)</f>
        <v>248.63795822865649</v>
      </c>
      <c r="J2943">
        <f>VLOOKUP(A2943,'VIXY-IV'!A$1:E$2000,4,0)</f>
        <v>249.898</v>
      </c>
      <c r="K2943">
        <f>ROW()</f>
        <v>2943</v>
      </c>
      <c r="L2943">
        <f t="shared" si="45"/>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I2943*$E2944/$E2943*(1-(I$1+I$5+IF(AND(WEEKDAY(A2944)&lt;&gt;1,WEEKDAY(A2944)&lt;&gt;7),IF(A2944&lt;J$2,J$1,J$3),0)))^($A2944-$A2943)</f>
        <v>254.71955516738581</v>
      </c>
      <c r="J2944">
        <f>VLOOKUP(A2944,'VIXY-IV'!A$1:E$2000,4,0)</f>
        <v>255.99799999999999</v>
      </c>
      <c r="K2944">
        <f>ROW()</f>
        <v>2944</v>
      </c>
      <c r="L2944">
        <f t="shared" si="45"/>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I2944*$E2945/$E2944*(1-(I$1+I$5+IF(AND(WEEKDAY(A2945)&lt;&gt;1,WEEKDAY(A2945)&lt;&gt;7),IF(A2945&lt;J$2,J$1,J$3),0)))^($A2945-$A2944)</f>
        <v>245.71771467385153</v>
      </c>
      <c r="J2945">
        <f>VLOOKUP(A2945,'VIXY-IV'!A$1:E$2000,4,0)</f>
        <v>246.96199999999999</v>
      </c>
      <c r="K2945">
        <f>ROW()</f>
        <v>2945</v>
      </c>
      <c r="L2945">
        <f t="shared" si="45"/>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I2945*$E2946/$E2945*(1-(I$1+I$5+IF(AND(WEEKDAY(A2946)&lt;&gt;1,WEEKDAY(A2946)&lt;&gt;7),IF(A2946&lt;J$2,J$1,J$3),0)))^($A2946-$A2945)</f>
        <v>250.77313181172988</v>
      </c>
      <c r="J2946">
        <f>VLOOKUP(A2946,'VIXY-IV'!A$1:E$2000,4,0)</f>
        <v>252.03800000000001</v>
      </c>
      <c r="K2946">
        <f>ROW()</f>
        <v>2946</v>
      </c>
      <c r="L2946">
        <f t="shared" si="45"/>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I2946*$E2947/$E2946*(1-(I$1+I$5+IF(AND(WEEKDAY(A2947)&lt;&gt;1,WEEKDAY(A2947)&lt;&gt;7),IF(A2947&lt;J$2,J$1,J$3),0)))^($A2947-$A2946)</f>
        <v>247.61970548504357</v>
      </c>
      <c r="J2947">
        <f>VLOOKUP(A2947,'VIXY-IV'!A$1:E$2000,4,0)</f>
        <v>248.864</v>
      </c>
      <c r="K2947">
        <f>ROW()</f>
        <v>2947</v>
      </c>
      <c r="L2947">
        <f t="shared" si="45"/>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I2947*$E2948/$E2947*(1-(I$1+I$5+IF(AND(WEEKDAY(A2948)&lt;&gt;1,WEEKDAY(A2948)&lt;&gt;7),IF(A2948&lt;J$2,J$1,J$3),0)))^($A2948-$A2947)</f>
        <v>236.65945046329466</v>
      </c>
      <c r="J2948">
        <f>VLOOKUP(A2948,'VIXY-IV'!A$1:E$2000,4,0)</f>
        <v>237.83</v>
      </c>
      <c r="K2948">
        <f>ROW()</f>
        <v>2948</v>
      </c>
      <c r="L2948">
        <f t="shared" si="45"/>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I2948*$E2949/$E2948*(1-(I$1+I$5+IF(AND(WEEKDAY(A2949)&lt;&gt;1,WEEKDAY(A2949)&lt;&gt;7),IF(A2949&lt;J$2,J$1,J$3),0)))^($A2949-$A2948)</f>
        <v>244.56919189590513</v>
      </c>
      <c r="J2949">
        <f>VLOOKUP(A2949,'VIXY-IV'!A$1:E$2000,4,0)</f>
        <v>245.762</v>
      </c>
      <c r="K2949">
        <f>ROW()</f>
        <v>2949</v>
      </c>
      <c r="L2949">
        <f t="shared" si="45"/>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I2949*$E2950/$E2949*(1-(I$1+I$5+IF(AND(WEEKDAY(A2950)&lt;&gt;1,WEEKDAY(A2950)&lt;&gt;7),IF(A2950&lt;J$2,J$1,J$3),0)))^($A2950-$A2949)</f>
        <v>262.11509031038696</v>
      </c>
      <c r="J2950">
        <f>VLOOKUP(A2950,'VIXY-IV'!A$1:E$2000,4,0)</f>
        <v>263.38200000000001</v>
      </c>
      <c r="K2950">
        <f>ROW()</f>
        <v>2950</v>
      </c>
      <c r="L2950">
        <f t="shared" si="45"/>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I2950*$E2951/$E2950*(1-(I$1+I$5+IF(AND(WEEKDAY(A2951)&lt;&gt;1,WEEKDAY(A2951)&lt;&gt;7),IF(A2951&lt;J$2,J$1,J$3),0)))^($A2951-$A2950)</f>
        <v>239.66524403135844</v>
      </c>
      <c r="J2951">
        <f>VLOOKUP(A2951,'VIXY-IV'!A$1:E$2000,4,0)</f>
        <v>240.816</v>
      </c>
      <c r="K2951">
        <f>ROW()</f>
        <v>2951</v>
      </c>
      <c r="L2951">
        <f t="shared" ref="L2951:L3014" si="46">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I2951*$E2952/$E2951*(1-(I$1+I$5+IF(AND(WEEKDAY(A2952)&lt;&gt;1,WEEKDAY(A2952)&lt;&gt;7),IF(A2952&lt;J$2,J$1,J$3),0)))^($A2952-$A2951)</f>
        <v>242.99907279786277</v>
      </c>
      <c r="J2952">
        <f>VLOOKUP(A2952,'VIXY-IV'!A$1:E$2000,4,0)</f>
        <v>244.16200000000001</v>
      </c>
      <c r="K2952">
        <f>ROW()</f>
        <v>2952</v>
      </c>
      <c r="L2952">
        <f t="shared" si="46"/>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I2952*$E2953/$E2952*(1-(I$1+I$5+IF(AND(WEEKDAY(A2953)&lt;&gt;1,WEEKDAY(A2953)&lt;&gt;7),IF(A2953&lt;J$2,J$1,J$3),0)))^($A2953-$A2952)</f>
        <v>256.29450479199841</v>
      </c>
      <c r="J2953">
        <f>VLOOKUP(A2953,'VIXY-IV'!A$1:E$2000,4,0)</f>
        <v>257.50400000000002</v>
      </c>
      <c r="K2953">
        <f>ROW()</f>
        <v>2953</v>
      </c>
      <c r="L2953">
        <f t="shared" si="46"/>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I2953*$E2954/$E2953*(1-(I$1+I$5+IF(AND(WEEKDAY(A2954)&lt;&gt;1,WEEKDAY(A2954)&lt;&gt;7),IF(A2954&lt;J$2,J$1,J$3),0)))^($A2954-$A2953)</f>
        <v>268.00988332880922</v>
      </c>
      <c r="J2954">
        <f>VLOOKUP(A2954,'VIXY-IV'!A$1:E$2000,4,0)</f>
        <v>269.24200000000002</v>
      </c>
      <c r="K2954">
        <f>ROW()</f>
        <v>2954</v>
      </c>
      <c r="L2954">
        <f t="shared" si="46"/>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I2954*$E2955/$E2954*(1-(I$1+I$5+IF(AND(WEEKDAY(A2955)&lt;&gt;1,WEEKDAY(A2955)&lt;&gt;7),IF(A2955&lt;J$2,J$1,J$3),0)))^($A2955-$A2954)</f>
        <v>270.1534781373561</v>
      </c>
      <c r="J2955">
        <f>VLOOKUP(A2955,'VIXY-IV'!A$1:E$2000,4,0)</f>
        <v>271.40199999999999</v>
      </c>
      <c r="K2955">
        <f>ROW()</f>
        <v>2955</v>
      </c>
      <c r="L2955">
        <f t="shared" si="46"/>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I2955*$E2956/$E2955*(1-(I$1+I$5+IF(AND(WEEKDAY(A2956)&lt;&gt;1,WEEKDAY(A2956)&lt;&gt;7),IF(A2956&lt;J$2,J$1,J$3),0)))^($A2956-$A2955)</f>
        <v>313.02683589717407</v>
      </c>
      <c r="J2956">
        <f>VLOOKUP(A2956,'VIXY-IV'!A$1:E$2000,4,0)</f>
        <v>314.47199999999998</v>
      </c>
      <c r="K2956">
        <f>ROW()</f>
        <v>2956</v>
      </c>
      <c r="L2956">
        <f t="shared" si="46"/>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I2956*$E2957/$E2956*(1-(I$1+I$5+IF(AND(WEEKDAY(A2957)&lt;&gt;1,WEEKDAY(A2957)&lt;&gt;7),IF(A2957&lt;J$2,J$1,J$3),0)))^($A2957-$A2956)</f>
        <v>292.17169669406837</v>
      </c>
      <c r="J2957">
        <f>VLOOKUP(A2957,'VIXY-IV'!A$1:E$2000,4,0)</f>
        <v>293.42</v>
      </c>
      <c r="K2957">
        <f>ROW()</f>
        <v>2957</v>
      </c>
      <c r="L2957">
        <f t="shared" si="46"/>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I2957*$E2958/$E2957*(1-(I$1+I$5+IF(AND(WEEKDAY(A2958)&lt;&gt;1,WEEKDAY(A2958)&lt;&gt;7),IF(A2958&lt;J$2,J$1,J$3),0)))^($A2958-$A2957)</f>
        <v>269.91818526935583</v>
      </c>
      <c r="J2958">
        <f>VLOOKUP(A2958,'VIXY-IV'!A$1:E$2000,4,0)</f>
        <v>271.108</v>
      </c>
      <c r="K2958">
        <f>ROW()</f>
        <v>2958</v>
      </c>
      <c r="L2958">
        <f t="shared" si="46"/>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I2958*$E2959/$E2958*(1-(I$1+I$5+IF(AND(WEEKDAY(A2959)&lt;&gt;1,WEEKDAY(A2959)&lt;&gt;7),IF(A2959&lt;J$2,J$1,J$3),0)))^($A2959-$A2958)</f>
        <v>259.1854819552558</v>
      </c>
      <c r="J2959">
        <f>VLOOKUP(A2959,'VIXY-IV'!A$1:E$2000,4,0)</f>
        <v>260.32799999999997</v>
      </c>
      <c r="K2959">
        <f>ROW()</f>
        <v>2959</v>
      </c>
      <c r="L2959">
        <f t="shared" si="46"/>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I2959*$E2960/$E2959*(1-(I$1+I$5+IF(AND(WEEKDAY(A2960)&lt;&gt;1,WEEKDAY(A2960)&lt;&gt;7),IF(A2960&lt;J$2,J$1,J$3),0)))^($A2960-$A2959)</f>
        <v>275.43753090751591</v>
      </c>
      <c r="J2960">
        <f>VLOOKUP(A2960,'VIXY-IV'!A$1:E$2000,4,0)</f>
        <v>276.65600000000001</v>
      </c>
      <c r="K2960">
        <f>ROW()</f>
        <v>2960</v>
      </c>
      <c r="L2960">
        <f t="shared" si="46"/>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I2960*$E2961/$E2960*(1-(I$1+I$5+IF(AND(WEEKDAY(A2961)&lt;&gt;1,WEEKDAY(A2961)&lt;&gt;7),IF(A2961&lt;J$2,J$1,J$3),0)))^($A2961-$A2960)</f>
        <v>291.64472762857793</v>
      </c>
      <c r="J2961">
        <f>VLOOKUP(A2961,'VIXY-IV'!A$1:E$2000,4,0)</f>
        <v>292.92</v>
      </c>
      <c r="K2961">
        <f>ROW()</f>
        <v>2961</v>
      </c>
      <c r="L2961">
        <f t="shared" si="46"/>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I2961*$E2962/$E2961*(1-(I$1+I$5+IF(AND(WEEKDAY(A2962)&lt;&gt;1,WEEKDAY(A2962)&lt;&gt;7),IF(A2962&lt;J$2,J$1,J$3),0)))^($A2962-$A2961)</f>
        <v>269.38176897873512</v>
      </c>
      <c r="J2962">
        <f>VLOOKUP(A2962,'VIXY-IV'!A$1:E$2000,4,0)</f>
        <v>270.48</v>
      </c>
      <c r="K2962">
        <f>ROW()</f>
        <v>2962</v>
      </c>
      <c r="L2962">
        <f t="shared" si="46"/>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I2962*$E2963/$E2962*(1-(I$1+I$5+IF(AND(WEEKDAY(A2963)&lt;&gt;1,WEEKDAY(A2963)&lt;&gt;7),IF(A2963&lt;J$2,J$1,J$3),0)))^($A2963-$A2962)</f>
        <v>255.64467649179585</v>
      </c>
      <c r="J2963">
        <f>VLOOKUP(A2963,'VIXY-IV'!A$1:E$2000,4,0)</f>
        <v>256.68400000000003</v>
      </c>
      <c r="K2963">
        <f>ROW()</f>
        <v>2963</v>
      </c>
      <c r="L2963">
        <f t="shared" si="46"/>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I2963*$E2964/$E2963*(1-(I$1+I$5+IF(AND(WEEKDAY(A2964)&lt;&gt;1,WEEKDAY(A2964)&lt;&gt;7),IF(A2964&lt;J$2,J$1,J$3),0)))^($A2964-$A2963)</f>
        <v>256.51015166568851</v>
      </c>
      <c r="J2964">
        <f>VLOOKUP(A2964,'VIXY-IV'!A$1:E$2000,4,0)</f>
        <v>257.53800000000001</v>
      </c>
      <c r="K2964">
        <f>ROW()</f>
        <v>2964</v>
      </c>
      <c r="L2964">
        <f t="shared" si="46"/>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I2964*$E2965/$E2964*(1-(I$1+I$5+IF(AND(WEEKDAY(A2965)&lt;&gt;1,WEEKDAY(A2965)&lt;&gt;7),IF(A2965&lt;J$2,J$1,J$3),0)))^($A2965-$A2964)</f>
        <v>261.08488264163742</v>
      </c>
      <c r="J2965">
        <f>VLOOKUP(A2965,'VIXY-IV'!A$1:E$2000,4,0)</f>
        <v>262.12200000000001</v>
      </c>
      <c r="K2965">
        <f>ROW()</f>
        <v>2965</v>
      </c>
      <c r="L2965">
        <f t="shared" si="46"/>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I2965*$E2966/$E2965*(1-(I$1+I$5+IF(AND(WEEKDAY(A2966)&lt;&gt;1,WEEKDAY(A2966)&lt;&gt;7),IF(A2966&lt;J$2,J$1,J$3),0)))^($A2966-$A2965)</f>
        <v>254.93357887170208</v>
      </c>
      <c r="J2966">
        <f>VLOOKUP(A2966,'VIXY-IV'!A$1:E$2000,4,0)</f>
        <v>255.958</v>
      </c>
      <c r="K2966">
        <f>ROW()</f>
        <v>2966</v>
      </c>
      <c r="L2966">
        <f t="shared" si="46"/>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I2966*$E2967/$E2966*(1-(I$1+I$5+IF(AND(WEEKDAY(A2967)&lt;&gt;1,WEEKDAY(A2967)&lt;&gt;7),IF(A2967&lt;J$2,J$1,J$3),0)))^($A2967-$A2966)</f>
        <v>250.48603533746703</v>
      </c>
      <c r="J2967">
        <f>VLOOKUP(A2967,'VIXY-IV'!A$1:E$2000,4,0)</f>
        <v>251.488</v>
      </c>
      <c r="K2967">
        <f>ROW()</f>
        <v>2967</v>
      </c>
      <c r="L2967">
        <f t="shared" si="46"/>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I2967*$E2968/$E2967*(1-(I$1+I$5+IF(AND(WEEKDAY(A2968)&lt;&gt;1,WEEKDAY(A2968)&lt;&gt;7),IF(A2968&lt;J$2,J$1,J$3),0)))^($A2968-$A2967)</f>
        <v>261.83504460072822</v>
      </c>
      <c r="J2968">
        <f>VLOOKUP(A2968,'VIXY-IV'!A$1:E$2000,4,0)</f>
        <v>262.87599999999998</v>
      </c>
      <c r="K2968">
        <f>ROW()</f>
        <v>2968</v>
      </c>
      <c r="L2968">
        <f t="shared" si="46"/>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I2968*$E2969/$E2968*(1-(I$1+I$5+IF(AND(WEEKDAY(A2969)&lt;&gt;1,WEEKDAY(A2969)&lt;&gt;7),IF(A2969&lt;J$2,J$1,J$3),0)))^($A2969-$A2968)</f>
        <v>263.81710979255155</v>
      </c>
      <c r="J2969">
        <f>VLOOKUP(A2969,'VIXY-IV'!A$1:E$2000,4,0)</f>
        <v>264.86799999999999</v>
      </c>
      <c r="K2969">
        <f>ROW()</f>
        <v>2969</v>
      </c>
      <c r="L2969">
        <f t="shared" si="46"/>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I2969*$E2970/$E2969*(1-(I$1+I$5+IF(AND(WEEKDAY(A2970)&lt;&gt;1,WEEKDAY(A2970)&lt;&gt;7),IF(A2970&lt;J$2,J$1,J$3),0)))^($A2970-$A2969)</f>
        <v>277.54033948615626</v>
      </c>
      <c r="J2970">
        <f>VLOOKUP(A2970,'VIXY-IV'!A$1:E$2000,4,0)</f>
        <v>278.66800000000001</v>
      </c>
      <c r="K2970">
        <f>ROW()</f>
        <v>2970</v>
      </c>
      <c r="L2970">
        <f t="shared" si="46"/>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I2970*$E2971/$E2970*(1-(I$1+I$5+IF(AND(WEEKDAY(A2971)&lt;&gt;1,WEEKDAY(A2971)&lt;&gt;7),IF(A2971&lt;J$2,J$1,J$3),0)))^($A2971-$A2970)</f>
        <v>273.04101687388561</v>
      </c>
      <c r="J2971">
        <f>VLOOKUP(A2971,'VIXY-IV'!A$1:E$2000,4,0)</f>
        <v>274.13799999999998</v>
      </c>
      <c r="K2971">
        <f>ROW()</f>
        <v>2971</v>
      </c>
      <c r="L2971">
        <f t="shared" si="46"/>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I2971*$E2972/$E2971*(1-(I$1+I$5+IF(AND(WEEKDAY(A2972)&lt;&gt;1,WEEKDAY(A2972)&lt;&gt;7),IF(A2972&lt;J$2,J$1,J$3),0)))^($A2972-$A2971)</f>
        <v>282.82101420302007</v>
      </c>
      <c r="J2972">
        <f>VLOOKUP(A2972,'VIXY-IV'!A$1:E$2000,4,0)</f>
        <v>283.952</v>
      </c>
      <c r="K2972">
        <f>ROW()</f>
        <v>2972</v>
      </c>
      <c r="L2972">
        <f t="shared" si="46"/>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I2972*$E2973/$E2972*(1-(I$1+I$5+IF(AND(WEEKDAY(A2973)&lt;&gt;1,WEEKDAY(A2973)&lt;&gt;7),IF(A2973&lt;J$2,J$1,J$3),0)))^($A2973-$A2972)</f>
        <v>316.8031093907012</v>
      </c>
      <c r="J2973">
        <f>VLOOKUP(A2973,'VIXY-IV'!A$1:E$2000,4,0)</f>
        <v>318.06799999999998</v>
      </c>
      <c r="K2973">
        <f>ROW()</f>
        <v>2973</v>
      </c>
      <c r="L2973">
        <f t="shared" si="46"/>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I2973*$E2974/$E2973*(1-(I$1+I$5+IF(AND(WEEKDAY(A2974)&lt;&gt;1,WEEKDAY(A2974)&lt;&gt;7),IF(A2974&lt;J$2,J$1,J$3),0)))^($A2974-$A2973)</f>
        <v>337.26661794145934</v>
      </c>
      <c r="J2974">
        <f>VLOOKUP(A2974,'VIXY-IV'!A$1:E$2000,4,0)</f>
        <v>338.63200000000001</v>
      </c>
      <c r="K2974">
        <f>ROW()</f>
        <v>2974</v>
      </c>
      <c r="L2974">
        <f t="shared" si="46"/>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I2974*$E2975/$E2974*(1-(I$1+I$5+IF(AND(WEEKDAY(A2975)&lt;&gt;1,WEEKDAY(A2975)&lt;&gt;7),IF(A2975&lt;J$2,J$1,J$3),0)))^($A2975-$A2974)</f>
        <v>318.84922729335256</v>
      </c>
      <c r="J2975">
        <f>VLOOKUP(A2975,'VIXY-IV'!A$1:E$2000,4,0)</f>
        <v>320.14</v>
      </c>
      <c r="K2975">
        <f>ROW()</f>
        <v>2975</v>
      </c>
      <c r="L2975">
        <f t="shared" si="46"/>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I2975*$E2976/$E2975*(1-(I$1+I$5+IF(AND(WEEKDAY(A2976)&lt;&gt;1,WEEKDAY(A2976)&lt;&gt;7),IF(A2976&lt;J$2,J$1,J$3),0)))^($A2976-$A2975)</f>
        <v>304.3576506748073</v>
      </c>
      <c r="J2976">
        <f>VLOOKUP(A2976,'VIXY-IV'!A$1:E$2000,4,0)</f>
        <v>305.57799999999997</v>
      </c>
      <c r="K2976">
        <f>ROW()</f>
        <v>2976</v>
      </c>
      <c r="L2976">
        <f t="shared" si="46"/>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I2976*$E2977/$E2976*(1-(I$1+I$5+IF(AND(WEEKDAY(A2977)&lt;&gt;1,WEEKDAY(A2977)&lt;&gt;7),IF(A2977&lt;J$2,J$1,J$3),0)))^($A2977-$A2976)</f>
        <v>335.26209931526006</v>
      </c>
      <c r="J2977">
        <f>VLOOKUP(A2977,'VIXY-IV'!A$1:E$2000,4,0)</f>
        <v>336.61</v>
      </c>
      <c r="K2977">
        <f>ROW()</f>
        <v>2977</v>
      </c>
      <c r="L2977">
        <f t="shared" si="46"/>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I2977*$E2978/$E2977*(1-(I$1+I$5+IF(AND(WEEKDAY(A2978)&lt;&gt;1,WEEKDAY(A2978)&lt;&gt;7),IF(A2978&lt;J$2,J$1,J$3),0)))^($A2978-$A2977)</f>
        <v>322.45731980582758</v>
      </c>
      <c r="J2978">
        <f>VLOOKUP(A2978,'VIXY-IV'!A$1:E$2000,4,0)</f>
        <v>323.72199999999998</v>
      </c>
      <c r="K2978">
        <f>ROW()</f>
        <v>2978</v>
      </c>
      <c r="L2978">
        <f t="shared" si="46"/>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I2978*$E2979/$E2978*(1-(I$1+I$5+IF(AND(WEEKDAY(A2979)&lt;&gt;1,WEEKDAY(A2979)&lt;&gt;7),IF(A2979&lt;J$2,J$1,J$3),0)))^($A2979-$A2978)</f>
        <v>353.40671341061437</v>
      </c>
      <c r="J2979">
        <f>VLOOKUP(A2979,'VIXY-IV'!A$1:E$2000,4,0)</f>
        <v>354.76600000000002</v>
      </c>
      <c r="K2979">
        <f>ROW()</f>
        <v>2979</v>
      </c>
      <c r="L2979">
        <f t="shared" si="46"/>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I2979*$E2980/$E2979*(1-(I$1+I$5+IF(AND(WEEKDAY(A2980)&lt;&gt;1,WEEKDAY(A2980)&lt;&gt;7),IF(A2980&lt;J$2,J$1,J$3),0)))^($A2980-$A2979)</f>
        <v>348.47120731173385</v>
      </c>
      <c r="J2980">
        <f>VLOOKUP(A2980,'VIXY-IV'!A$1:E$2000,4,0)</f>
        <v>349.786</v>
      </c>
      <c r="K2980">
        <f>ROW()</f>
        <v>2980</v>
      </c>
      <c r="L2980">
        <f t="shared" si="46"/>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I2980*$E2981/$E2980*(1-(I$1+I$5+IF(AND(WEEKDAY(A2981)&lt;&gt;1,WEEKDAY(A2981)&lt;&gt;7),IF(A2981&lt;J$2,J$1,J$3),0)))^($A2981-$A2980)</f>
        <v>358.61408306527869</v>
      </c>
      <c r="J2981">
        <f>VLOOKUP(A2981,'VIXY-IV'!A$1:E$2000,4,0)</f>
        <v>359.96600000000001</v>
      </c>
      <c r="K2981">
        <f>ROW()</f>
        <v>2981</v>
      </c>
      <c r="L2981">
        <f t="shared" si="46"/>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I2981*$E2982/$E2981*(1-(I$1+I$5+IF(AND(WEEKDAY(A2982)&lt;&gt;1,WEEKDAY(A2982)&lt;&gt;7),IF(A2982&lt;J$2,J$1,J$3),0)))^($A2982-$A2981)</f>
        <v>363.53581327138829</v>
      </c>
      <c r="J2982">
        <f>VLOOKUP(A2982,'VIXY-IV'!A$1:E$2000,4,0)</f>
        <v>364.91399999999999</v>
      </c>
      <c r="K2982">
        <f>ROW()</f>
        <v>2982</v>
      </c>
      <c r="L2982">
        <f t="shared" si="46"/>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I2982*$E2983/$E2982*(1-(I$1+I$5+IF(AND(WEEKDAY(A2983)&lt;&gt;1,WEEKDAY(A2983)&lt;&gt;7),IF(A2983&lt;J$2,J$1,J$3),0)))^($A2983-$A2982)</f>
        <v>330.00218775249209</v>
      </c>
      <c r="J2983">
        <f>VLOOKUP(A2983,'VIXY-IV'!A$1:E$2000,4,0)</f>
        <v>331.25400000000002</v>
      </c>
      <c r="K2983">
        <f>ROW()</f>
        <v>2983</v>
      </c>
      <c r="L2983">
        <f t="shared" si="46"/>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I2983*$E2984/$E2983*(1-(I$1+I$5+IF(AND(WEEKDAY(A2984)&lt;&gt;1,WEEKDAY(A2984)&lt;&gt;7),IF(A2984&lt;J$2,J$1,J$3),0)))^($A2984-$A2983)</f>
        <v>348.23205892368543</v>
      </c>
      <c r="J2984">
        <f>VLOOKUP(A2984,'VIXY-IV'!A$1:E$2000,4,0)</f>
        <v>349.392</v>
      </c>
      <c r="K2984">
        <f>ROW()</f>
        <v>2984</v>
      </c>
      <c r="L2984">
        <f t="shared" si="46"/>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I2984*$E2985/$E2984*(1-(I$1+I$5+IF(AND(WEEKDAY(A2985)&lt;&gt;1,WEEKDAY(A2985)&lt;&gt;7),IF(A2985&lt;J$2,J$1,J$3),0)))^($A2985-$A2984)</f>
        <v>332.61997857217392</v>
      </c>
      <c r="J2985">
        <f>VLOOKUP(A2985,'VIXY-IV'!A$1:E$2000,4,0)</f>
        <v>333.71600000000001</v>
      </c>
      <c r="K2985">
        <f>ROW()</f>
        <v>2985</v>
      </c>
      <c r="L2985">
        <f t="shared" si="46"/>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I2985*$E2986/$E2985*(1-(I$1+I$5+IF(AND(WEEKDAY(A2986)&lt;&gt;1,WEEKDAY(A2986)&lt;&gt;7),IF(A2986&lt;J$2,J$1,J$3),0)))^($A2986-$A2985)</f>
        <v>344.46527913687089</v>
      </c>
      <c r="J2986">
        <f>VLOOKUP(A2986,'VIXY-IV'!A$1:E$2000,4,0)</f>
        <v>345.59</v>
      </c>
      <c r="K2986">
        <f>ROW()</f>
        <v>2986</v>
      </c>
      <c r="L2986">
        <f t="shared" si="46"/>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I2986*$E2987/$E2986*(1-(I$1+I$5+IF(AND(WEEKDAY(A2987)&lt;&gt;1,WEEKDAY(A2987)&lt;&gt;7),IF(A2987&lt;J$2,J$1,J$3),0)))^($A2987-$A2986)</f>
        <v>337.35996381663335</v>
      </c>
      <c r="J2987">
        <f>VLOOKUP(A2987,'VIXY-IV'!A$1:E$2000,4,0)</f>
        <v>338.452</v>
      </c>
      <c r="K2987">
        <f>ROW()</f>
        <v>2987</v>
      </c>
      <c r="L2987">
        <f t="shared" si="46"/>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I2987*$E2988/$E2987*(1-(I$1+I$5+IF(AND(WEEKDAY(A2988)&lt;&gt;1,WEEKDAY(A2988)&lt;&gt;7),IF(A2988&lt;J$2,J$1,J$3),0)))^($A2988-$A2987)</f>
        <v>315.83244878114482</v>
      </c>
      <c r="J2988">
        <f>VLOOKUP(A2988,'VIXY-IV'!A$1:E$2000,4,0)</f>
        <v>316.83999999999997</v>
      </c>
      <c r="K2988">
        <f>ROW()</f>
        <v>2988</v>
      </c>
      <c r="L2988">
        <f t="shared" si="46"/>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I2988*$E2989/$E2988*(1-(I$1+I$5+IF(AND(WEEKDAY(A2989)&lt;&gt;1,WEEKDAY(A2989)&lt;&gt;7),IF(A2989&lt;J$2,J$1,J$3),0)))^($A2989-$A2988)</f>
        <v>314.33624180560338</v>
      </c>
      <c r="J2989">
        <f>VLOOKUP(A2989,'VIXY-IV'!A$1:E$2000,4,0)</f>
        <v>315.33600000000001</v>
      </c>
      <c r="K2989">
        <f>ROW()</f>
        <v>2989</v>
      </c>
      <c r="L2989">
        <f t="shared" si="46"/>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I2989*$E2990/$E2989*(1-(I$1+I$5+IF(AND(WEEKDAY(A2990)&lt;&gt;1,WEEKDAY(A2990)&lt;&gt;7),IF(A2990&lt;J$2,J$1,J$3),0)))^($A2990-$A2989)</f>
        <v>335.44869971215263</v>
      </c>
      <c r="J2990">
        <f>VLOOKUP(A2990,'VIXY-IV'!A$1:E$2000,4,0)</f>
        <v>336.36599999999999</v>
      </c>
      <c r="K2990">
        <f>ROW()</f>
        <v>2990</v>
      </c>
      <c r="L2990">
        <f t="shared" si="46"/>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I2990*$E2991/$E2990*(1-(I$1+I$5+IF(AND(WEEKDAY(A2991)&lt;&gt;1,WEEKDAY(A2991)&lt;&gt;7),IF(A2991&lt;J$2,J$1,J$3),0)))^($A2991-$A2990)</f>
        <v>330.71155595068495</v>
      </c>
      <c r="J2991">
        <f>VLOOKUP(A2991,'VIXY-IV'!A$1:E$2000,4,0)</f>
        <v>331.61399999999998</v>
      </c>
      <c r="K2991">
        <f>ROW()</f>
        <v>2991</v>
      </c>
      <c r="L2991">
        <f t="shared" si="46"/>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I2991*$E2992/$E2991*(1-(I$1+I$5+IF(AND(WEEKDAY(A2992)&lt;&gt;1,WEEKDAY(A2992)&lt;&gt;7),IF(A2992&lt;J$2,J$1,J$3),0)))^($A2992-$A2991)</f>
        <v>335.12565425382093</v>
      </c>
      <c r="J2992">
        <f>VLOOKUP(A2992,'VIXY-IV'!A$1:E$2000,4,0)</f>
        <v>336.04199999999997</v>
      </c>
      <c r="K2992">
        <f>ROW()</f>
        <v>2992</v>
      </c>
      <c r="L2992">
        <f t="shared" si="46"/>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I2992*$E2993/$E2992*(1-(I$1+I$5+IF(AND(WEEKDAY(A2993)&lt;&gt;1,WEEKDAY(A2993)&lt;&gt;7),IF(A2993&lt;J$2,J$1,J$3),0)))^($A2993-$A2992)</f>
        <v>346.19007181078427</v>
      </c>
      <c r="J2993">
        <f>VLOOKUP(A2993,'VIXY-IV'!A$1:E$2000,4,0)</f>
        <v>347.11599999999999</v>
      </c>
      <c r="K2993">
        <f>ROW()</f>
        <v>2993</v>
      </c>
      <c r="L2993">
        <f t="shared" si="46"/>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I2993*$E2994/$E2993*(1-(I$1+I$5+IF(AND(WEEKDAY(A2994)&lt;&gt;1,WEEKDAY(A2994)&lt;&gt;7),IF(A2994&lt;J$2,J$1,J$3),0)))^($A2994-$A2993)</f>
        <v>361.60263732760518</v>
      </c>
      <c r="J2994">
        <f>VLOOKUP(A2994,'VIXY-IV'!A$1:E$2000,4,0)</f>
        <v>362.58199999999999</v>
      </c>
      <c r="K2994">
        <f>ROW()</f>
        <v>2994</v>
      </c>
      <c r="L2994">
        <f t="shared" si="46"/>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I2994*$E2995/$E2994*(1-(I$1+I$5+IF(AND(WEEKDAY(A2995)&lt;&gt;1,WEEKDAY(A2995)&lt;&gt;7),IF(A2995&lt;J$2,J$1,J$3),0)))^($A2995-$A2994)</f>
        <v>369.79645230024295</v>
      </c>
      <c r="J2995">
        <f>VLOOKUP(A2995,'VIXY-IV'!A$1:E$2000,4,0)</f>
        <v>370.77</v>
      </c>
      <c r="K2995">
        <f>ROW()</f>
        <v>2995</v>
      </c>
      <c r="L2995">
        <f t="shared" si="46"/>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I2995*$E2996/$E2995*(1-(I$1+I$5+IF(AND(WEEKDAY(A2996)&lt;&gt;1,WEEKDAY(A2996)&lt;&gt;7),IF(A2996&lt;J$2,J$1,J$3),0)))^($A2996-$A2995)</f>
        <v>372.02042296713284</v>
      </c>
      <c r="J2996">
        <f>VLOOKUP(A2996,'VIXY-IV'!A$1:E$2000,4,0)</f>
        <v>372.988</v>
      </c>
      <c r="K2996">
        <f>ROW()</f>
        <v>2996</v>
      </c>
      <c r="L2996">
        <f t="shared" si="46"/>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I2996*$E2997/$E2996*(1-(I$1+I$5+IF(AND(WEEKDAY(A2997)&lt;&gt;1,WEEKDAY(A2997)&lt;&gt;7),IF(A2997&lt;J$2,J$1,J$3),0)))^($A2997-$A2996)</f>
        <v>390.85312969069611</v>
      </c>
      <c r="J2997">
        <f>VLOOKUP(A2997,'VIXY-IV'!A$1:E$2000,4,0)</f>
        <v>391.86200000000002</v>
      </c>
      <c r="K2997">
        <f>ROW()</f>
        <v>2997</v>
      </c>
      <c r="L2997">
        <f t="shared" si="46"/>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I2997*$E2998/$E2997*(1-(I$1+I$5+IF(AND(WEEKDAY(A2998)&lt;&gt;1,WEEKDAY(A2998)&lt;&gt;7),IF(A2998&lt;J$2,J$1,J$3),0)))^($A2998-$A2997)</f>
        <v>380.13062741473664</v>
      </c>
      <c r="J2998">
        <f>VLOOKUP(A2998,'VIXY-IV'!A$1:E$2000,4,0)</f>
        <v>381.12</v>
      </c>
      <c r="K2998">
        <f>ROW()</f>
        <v>2998</v>
      </c>
      <c r="L2998">
        <f t="shared" si="46"/>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I2998*$E2999/$E2998*(1-(I$1+I$5+IF(AND(WEEKDAY(A2999)&lt;&gt;1,WEEKDAY(A2999)&lt;&gt;7),IF(A2999&lt;J$2,J$1,J$3),0)))^($A2999-$A2998)</f>
        <v>359.8182422740345</v>
      </c>
      <c r="J2999">
        <f>VLOOKUP(A2999,'VIXY-IV'!A$1:E$2000,4,0)</f>
        <v>360.76400000000001</v>
      </c>
      <c r="K2999">
        <f>ROW()</f>
        <v>2999</v>
      </c>
      <c r="L2999">
        <f t="shared" si="46"/>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I2999*$E3000/$E2999*(1-(I$1+I$5+IF(AND(WEEKDAY(A3000)&lt;&gt;1,WEEKDAY(A3000)&lt;&gt;7),IF(A3000&lt;J$2,J$1,J$3),0)))^($A3000-$A2999)</f>
        <v>346.21598936929922</v>
      </c>
      <c r="J3000">
        <f>VLOOKUP(A3000,'VIXY-IV'!A$1:E$2000,4,0)</f>
        <v>347.13200000000001</v>
      </c>
      <c r="K3000">
        <f>ROW()</f>
        <v>3000</v>
      </c>
      <c r="L3000">
        <f t="shared" si="46"/>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I3000*$E3001/$E3000*(1-(I$1+I$5+IF(AND(WEEKDAY(A3001)&lt;&gt;1,WEEKDAY(A3001)&lt;&gt;7),IF(A3001&lt;J$2,J$1,J$3),0)))^($A3001-$A3000)</f>
        <v>344.13021374781863</v>
      </c>
      <c r="J3001">
        <f>VLOOKUP(A3001,'VIXY-IV'!A$1:E$2000,4,0)</f>
        <v>345.02</v>
      </c>
      <c r="K3001">
        <f>ROW()</f>
        <v>3001</v>
      </c>
      <c r="L3001">
        <f t="shared" si="46"/>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I3001*$E3002/$E3001*(1-(I$1+I$5+IF(AND(WEEKDAY(A3002)&lt;&gt;1,WEEKDAY(A3002)&lt;&gt;7),IF(A3002&lt;J$2,J$1,J$3),0)))^($A3002-$A3001)</f>
        <v>338.0493596748102</v>
      </c>
      <c r="J3002">
        <f>VLOOKUP(A3002,'VIXY-IV'!A$1:E$2000,4,0)</f>
        <v>338.89</v>
      </c>
      <c r="K3002">
        <f>ROW()</f>
        <v>3002</v>
      </c>
      <c r="L3002">
        <f t="shared" si="46"/>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I3002*$E3003/$E3002*(1-(I$1+I$5+IF(AND(WEEKDAY(A3003)&lt;&gt;1,WEEKDAY(A3003)&lt;&gt;7),IF(A3003&lt;J$2,J$1,J$3),0)))^($A3003-$A3002)</f>
        <v>318.18542582538049</v>
      </c>
      <c r="J3003">
        <f>VLOOKUP(A3003,'VIXY-IV'!A$1:E$2000,4,0)</f>
        <v>319.012</v>
      </c>
      <c r="K3003">
        <f>ROW()</f>
        <v>3003</v>
      </c>
      <c r="L3003">
        <f t="shared" si="46"/>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I3003*$E3004/$E3003*(1-(I$1+I$5+IF(AND(WEEKDAY(A3004)&lt;&gt;1,WEEKDAY(A3004)&lt;&gt;7),IF(A3004&lt;J$2,J$1,J$3),0)))^($A3004-$A3003)</f>
        <v>334.7283504668448</v>
      </c>
      <c r="J3004">
        <f>VLOOKUP(A3004,'VIXY-IV'!A$1:E$2000,4,0)</f>
        <v>335.56599999999997</v>
      </c>
      <c r="K3004">
        <f>ROW()</f>
        <v>3004</v>
      </c>
      <c r="L3004">
        <f t="shared" si="46"/>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I3004*$E3005/$E3004*(1-(I$1+I$5+IF(AND(WEEKDAY(A3005)&lt;&gt;1,WEEKDAY(A3005)&lt;&gt;7),IF(A3005&lt;J$2,J$1,J$3),0)))^($A3005-$A3004)</f>
        <v>328.70467447512846</v>
      </c>
      <c r="J3005">
        <f>VLOOKUP(A3005,'VIXY-IV'!A$1:E$2000,4,0)</f>
        <v>329.51400000000001</v>
      </c>
      <c r="K3005">
        <f>ROW()</f>
        <v>3005</v>
      </c>
      <c r="L3005">
        <f t="shared" si="46"/>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I3005*$E3006/$E3005*(1-(I$1+I$5+IF(AND(WEEKDAY(A3006)&lt;&gt;1,WEEKDAY(A3006)&lt;&gt;7),IF(A3006&lt;J$2,J$1,J$3),0)))^($A3006-$A3005)</f>
        <v>315.55039676892289</v>
      </c>
      <c r="J3006">
        <f>VLOOKUP(A3006,'VIXY-IV'!A$1:E$2000,4,0)</f>
        <v>316.32</v>
      </c>
      <c r="K3006">
        <f>ROW()</f>
        <v>3006</v>
      </c>
      <c r="L3006">
        <f t="shared" si="46"/>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I3006*$E3007/$E3006*(1-(I$1+I$5+IF(AND(WEEKDAY(A3007)&lt;&gt;1,WEEKDAY(A3007)&lt;&gt;7),IF(A3007&lt;J$2,J$1,J$3),0)))^($A3007-$A3006)</f>
        <v>323.97925213580862</v>
      </c>
      <c r="J3007">
        <f>VLOOKUP(A3007,'VIXY-IV'!A$1:E$2000,4,0)</f>
        <v>324.75200000000001</v>
      </c>
      <c r="K3007">
        <f>ROW()</f>
        <v>3007</v>
      </c>
      <c r="L3007">
        <f t="shared" si="46"/>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I3007*$E3008/$E3007*(1-(I$1+I$5+IF(AND(WEEKDAY(A3008)&lt;&gt;1,WEEKDAY(A3008)&lt;&gt;7),IF(A3008&lt;J$2,J$1,J$3),0)))^($A3008-$A3007)</f>
        <v>328.74723027631609</v>
      </c>
      <c r="J3008">
        <f>VLOOKUP(A3008,'VIXY-IV'!A$1:E$2000,4,0)</f>
        <v>329.53800000000001</v>
      </c>
      <c r="K3008">
        <f>ROW()</f>
        <v>3008</v>
      </c>
      <c r="L3008">
        <f t="shared" si="46"/>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I3008*$E3009/$E3008*(1-(I$1+I$5+IF(AND(WEEKDAY(A3009)&lt;&gt;1,WEEKDAY(A3009)&lt;&gt;7),IF(A3009&lt;J$2,J$1,J$3),0)))^($A3009-$A3008)</f>
        <v>296.93100695796863</v>
      </c>
      <c r="J3009">
        <f>VLOOKUP(A3009,'VIXY-IV'!A$1:E$2000,4,0)</f>
        <v>297.63400000000001</v>
      </c>
      <c r="K3009">
        <f>ROW()</f>
        <v>3009</v>
      </c>
      <c r="L3009">
        <f t="shared" si="46"/>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I3009*$E3010/$E3009*(1-(I$1+I$5+IF(AND(WEEKDAY(A3010)&lt;&gt;1,WEEKDAY(A3010)&lt;&gt;7),IF(A3010&lt;J$2,J$1,J$3),0)))^($A3010-$A3009)</f>
        <v>295.43986319838643</v>
      </c>
      <c r="J3010">
        <f>VLOOKUP(A3010,'VIXY-IV'!A$1:E$2000,4,0)</f>
        <v>296.14</v>
      </c>
      <c r="K3010">
        <f>ROW()</f>
        <v>3010</v>
      </c>
      <c r="L3010">
        <f t="shared" si="46"/>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I3010*$E3011/$E3010*(1-(I$1+I$5+IF(AND(WEEKDAY(A3011)&lt;&gt;1,WEEKDAY(A3011)&lt;&gt;7),IF(A3011&lt;J$2,J$1,J$3),0)))^($A3011-$A3010)</f>
        <v>282.92455213981054</v>
      </c>
      <c r="J3011">
        <f>VLOOKUP(A3011,'VIXY-IV'!A$1:E$2000,4,0)</f>
        <v>283.59800000000001</v>
      </c>
      <c r="K3011">
        <f>ROW()</f>
        <v>3011</v>
      </c>
      <c r="L3011">
        <f t="shared" si="46"/>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I3011*$E3012/$E3011*(1-(I$1+I$5+IF(AND(WEEKDAY(A3012)&lt;&gt;1,WEEKDAY(A3012)&lt;&gt;7),IF(A3012&lt;J$2,J$1,J$3),0)))^($A3012-$A3011)</f>
        <v>290.94936502355057</v>
      </c>
      <c r="J3012">
        <f>VLOOKUP(A3012,'VIXY-IV'!A$1:E$2000,4,0)</f>
        <v>291.64</v>
      </c>
      <c r="K3012">
        <f>ROW()</f>
        <v>3012</v>
      </c>
      <c r="L3012">
        <f t="shared" si="46"/>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I3012*$E3013/$E3012*(1-(I$1+I$5+IF(AND(WEEKDAY(A3013)&lt;&gt;1,WEEKDAY(A3013)&lt;&gt;7),IF(A3013&lt;J$2,J$1,J$3),0)))^($A3013-$A3012)</f>
        <v>287.21703675102634</v>
      </c>
      <c r="J3013">
        <f>VLOOKUP(A3013,'VIXY-IV'!A$1:E$2000,4,0)</f>
        <v>287.87400000000002</v>
      </c>
      <c r="K3013">
        <f>ROW()</f>
        <v>3013</v>
      </c>
      <c r="L3013">
        <f t="shared" si="46"/>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I3013*$E3014/$E3013*(1-(I$1+I$5+IF(AND(WEEKDAY(A3014)&lt;&gt;1,WEEKDAY(A3014)&lt;&gt;7),IF(A3014&lt;J$2,J$1,J$3),0)))^($A3014-$A3013)</f>
        <v>300.65786378969682</v>
      </c>
      <c r="J3014">
        <f>VLOOKUP(A3014,'VIXY-IV'!A$1:E$2000,4,0)</f>
        <v>301.31200000000001</v>
      </c>
      <c r="K3014">
        <f>ROW()</f>
        <v>3014</v>
      </c>
      <c r="L3014">
        <f t="shared" si="46"/>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I3014*$E3015/$E3014*(1-(I$1+I$5+IF(AND(WEEKDAY(A3015)&lt;&gt;1,WEEKDAY(A3015)&lt;&gt;7),IF(A3015&lt;J$2,J$1,J$3),0)))^($A3015-$A3014)</f>
        <v>292.5596730245046</v>
      </c>
      <c r="J3015">
        <f>VLOOKUP(A3015,'VIXY-IV'!A$1:E$2000,4,0)</f>
        <v>293.178</v>
      </c>
      <c r="K3015">
        <f>ROW()</f>
        <v>3015</v>
      </c>
      <c r="L3015">
        <f t="shared" ref="L3015:L3078" si="47">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I3015*$E3016/$E3015*(1-(I$1+I$5+IF(AND(WEEKDAY(A3016)&lt;&gt;1,WEEKDAY(A3016)&lt;&gt;7),IF(A3016&lt;J$2,J$1,J$3),0)))^($A3016-$A3015)</f>
        <v>289.84474207542189</v>
      </c>
      <c r="J3016">
        <f>VLOOKUP(A3016,'VIXY-IV'!A$1:E$2000,4,0)</f>
        <v>290.44200000000001</v>
      </c>
      <c r="K3016">
        <f>ROW()</f>
        <v>3016</v>
      </c>
      <c r="L3016">
        <f t="shared" si="47"/>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I3016*$E3017/$E3016*(1-(I$1+I$5+IF(AND(WEEKDAY(A3017)&lt;&gt;1,WEEKDAY(A3017)&lt;&gt;7),IF(A3017&lt;J$2,J$1,J$3),0)))^($A3017-$A3016)</f>
        <v>276.65849241742148</v>
      </c>
      <c r="J3017">
        <f>VLOOKUP(A3017,'VIXY-IV'!A$1:E$2000,4,0)</f>
        <v>277.21199999999999</v>
      </c>
      <c r="K3017">
        <f>ROW()</f>
        <v>3017</v>
      </c>
      <c r="L3017">
        <f t="shared" si="47"/>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I3017*$E3018/$E3017*(1-(I$1+I$5+IF(AND(WEEKDAY(A3018)&lt;&gt;1,WEEKDAY(A3018)&lt;&gt;7),IF(A3018&lt;J$2,J$1,J$3),0)))^($A3018-$A3017)</f>
        <v>272.76154257536444</v>
      </c>
      <c r="J3018">
        <f>VLOOKUP(A3018,'VIXY-IV'!A$1:E$2000,4,0)</f>
        <v>273.27199999999999</v>
      </c>
      <c r="K3018">
        <f>ROW()</f>
        <v>3018</v>
      </c>
      <c r="L3018">
        <f t="shared" si="47"/>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I3018*$E3019/$E3018*(1-(I$1+I$5+IF(AND(WEEKDAY(A3019)&lt;&gt;1,WEEKDAY(A3019)&lt;&gt;7),IF(A3019&lt;J$2,J$1,J$3),0)))^($A3019-$A3018)</f>
        <v>275.83648038264658</v>
      </c>
      <c r="J3019">
        <f>VLOOKUP(A3019,'VIXY-IV'!A$1:E$2000,4,0)</f>
        <v>276.334</v>
      </c>
      <c r="K3019">
        <f>ROW()</f>
        <v>3019</v>
      </c>
      <c r="L3019">
        <f t="shared" si="47"/>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I3019*$E3020/$E3019*(1-(I$1+I$5+IF(AND(WEEKDAY(A3020)&lt;&gt;1,WEEKDAY(A3020)&lt;&gt;7),IF(A3020&lt;J$2,J$1,J$3),0)))^($A3020-$A3019)</f>
        <v>264.27050408171959</v>
      </c>
      <c r="J3020">
        <f>VLOOKUP(A3020,'VIXY-IV'!A$1:E$2000,4,0)</f>
        <v>264.75400000000002</v>
      </c>
      <c r="K3020">
        <f>ROW()</f>
        <v>3020</v>
      </c>
      <c r="L3020">
        <f t="shared" si="47"/>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I3020*$E3021/$E3020*(1-(I$1+I$5+IF(AND(WEEKDAY(A3021)&lt;&gt;1,WEEKDAY(A3021)&lt;&gt;7),IF(A3021&lt;J$2,J$1,J$3),0)))^($A3021-$A3020)</f>
        <v>257.14757016412489</v>
      </c>
      <c r="J3021">
        <f>VLOOKUP(A3021,'VIXY-IV'!A$1:E$2000,4,0)</f>
        <v>257.60599999999999</v>
      </c>
      <c r="K3021">
        <f>ROW()</f>
        <v>3021</v>
      </c>
      <c r="L3021">
        <f t="shared" si="47"/>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I3021*$E3022/$E3021*(1-(I$1+I$5+IF(AND(WEEKDAY(A3022)&lt;&gt;1,WEEKDAY(A3022)&lt;&gt;7),IF(A3022&lt;J$2,J$1,J$3),0)))^($A3022-$A3021)</f>
        <v>256.55020941381235</v>
      </c>
      <c r="J3022">
        <f>VLOOKUP(A3022,'VIXY-IV'!A$1:E$2000,4,0)</f>
        <v>256.91800000000001</v>
      </c>
      <c r="K3022">
        <f>ROW()</f>
        <v>3022</v>
      </c>
      <c r="L3022">
        <f t="shared" si="47"/>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I3022*$E3023/$E3022*(1-(I$1+I$5+IF(AND(WEEKDAY(A3023)&lt;&gt;1,WEEKDAY(A3023)&lt;&gt;7),IF(A3023&lt;J$2,J$1,J$3),0)))^($A3023-$A3022)</f>
        <v>246.23786904809035</v>
      </c>
      <c r="J3023">
        <f>VLOOKUP(A3023,'VIXY-IV'!A$1:E$2000,4,0)</f>
        <v>246.476</v>
      </c>
      <c r="K3023">
        <f>ROW()</f>
        <v>3023</v>
      </c>
      <c r="L3023">
        <f t="shared" si="47"/>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I3023*$E3024/$E3023*(1-(I$1+I$5+IF(AND(WEEKDAY(A3024)&lt;&gt;1,WEEKDAY(A3024)&lt;&gt;7),IF(A3024&lt;J$2,J$1,J$3),0)))^($A3024-$A3023)</f>
        <v>244.45154211614383</v>
      </c>
      <c r="J3024">
        <f>VLOOKUP(A3024,'VIXY-IV'!A$1:E$2000,4,0)</f>
        <v>244.67</v>
      </c>
      <c r="K3024">
        <f>ROW()</f>
        <v>3024</v>
      </c>
      <c r="L3024">
        <f t="shared" si="47"/>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I3024*$E3025/$E3024*(1-(I$1+I$5+IF(AND(WEEKDAY(A3025)&lt;&gt;1,WEEKDAY(A3025)&lt;&gt;7),IF(A3025&lt;J$2,J$1,J$3),0)))^($A3025-$A3024)</f>
        <v>257.13543760138089</v>
      </c>
      <c r="J3025">
        <f>VLOOKUP(A3025,'VIXY-IV'!A$1:E$2000,4,0)</f>
        <v>257.38</v>
      </c>
      <c r="K3025">
        <f>ROW()</f>
        <v>3025</v>
      </c>
      <c r="L3025">
        <f t="shared" si="47"/>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I3025*$E3026/$E3025*(1-(I$1+I$5+IF(AND(WEEKDAY(A3026)&lt;&gt;1,WEEKDAY(A3026)&lt;&gt;7),IF(A3026&lt;J$2,J$1,J$3),0)))^($A3026-$A3025)</f>
        <v>252.87595063208752</v>
      </c>
      <c r="J3026">
        <f>VLOOKUP(A3026,'VIXY-IV'!A$1:E$2000,4,0)</f>
        <v>253.114</v>
      </c>
      <c r="K3026">
        <f>ROW()</f>
        <v>3026</v>
      </c>
      <c r="L3026">
        <f t="shared" si="47"/>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I3026*$E3027/$E3026*(1-(I$1+I$5+IF(AND(WEEKDAY(A3027)&lt;&gt;1,WEEKDAY(A3027)&lt;&gt;7),IF(A3027&lt;J$2,J$1,J$3),0)))^($A3027-$A3026)</f>
        <v>249.14162332740813</v>
      </c>
      <c r="J3027">
        <f>VLOOKUP(A3027,'VIXY-IV'!A$1:E$2000,4,0)</f>
        <v>249.34200000000001</v>
      </c>
      <c r="K3027">
        <f>ROW()</f>
        <v>3027</v>
      </c>
      <c r="L3027">
        <f t="shared" si="47"/>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I3027*$E3028/$E3027*(1-(I$1+I$5+IF(AND(WEEKDAY(A3028)&lt;&gt;1,WEEKDAY(A3028)&lt;&gt;7),IF(A3028&lt;J$2,J$1,J$3),0)))^($A3028-$A3027)</f>
        <v>234.81322397980216</v>
      </c>
      <c r="J3028">
        <f>VLOOKUP(A3028,'VIXY-IV'!A$1:E$2000,4,0)</f>
        <v>234.988</v>
      </c>
      <c r="K3028">
        <f>ROW()</f>
        <v>3028</v>
      </c>
      <c r="L3028">
        <f t="shared" si="47"/>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I3028*$E3029/$E3028*(1-(I$1+I$5+IF(AND(WEEKDAY(A3029)&lt;&gt;1,WEEKDAY(A3029)&lt;&gt;7),IF(A3029&lt;J$2,J$1,J$3),0)))^($A3029-$A3028)</f>
        <v>230.99982624015593</v>
      </c>
      <c r="J3029">
        <f>VLOOKUP(A3029,'VIXY-IV'!A$1:E$2000,4,0)</f>
        <v>231.17</v>
      </c>
      <c r="K3029">
        <f>ROW()</f>
        <v>3029</v>
      </c>
      <c r="L3029">
        <f t="shared" si="47"/>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I3029*$E3030/$E3029*(1-(I$1+I$5+IF(AND(WEEKDAY(A3030)&lt;&gt;1,WEEKDAY(A3030)&lt;&gt;7),IF(A3030&lt;J$2,J$1,J$3),0)))^($A3030-$A3029)</f>
        <v>232.48709801959436</v>
      </c>
      <c r="J3030">
        <f>VLOOKUP(A3030,'VIXY-IV'!A$1:E$2000,4,0)</f>
        <v>232.63200000000001</v>
      </c>
      <c r="K3030">
        <f>ROW()</f>
        <v>3030</v>
      </c>
      <c r="L3030">
        <f t="shared" si="47"/>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f>I3030*$E3031/$E3030*(1-(I$1+I$5+IF(AND(WEEKDAY(A3031)&lt;&gt;1,WEEKDAY(A3031)&lt;&gt;7),IF(A3031&lt;J$2,J$1,J$3),0)))^($A3031-$A3030)</f>
        <v>225.84925458861881</v>
      </c>
      <c r="J3031">
        <f>VLOOKUP(A3031,'VIXY-IV'!A$1:E$2000,4,0)</f>
        <v>225.97800000000001</v>
      </c>
      <c r="K3031">
        <f>ROW()</f>
        <v>3031</v>
      </c>
      <c r="L3031">
        <f t="shared" si="47"/>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I3031*$E3032/$E3031*(1-(I$1+I$5+IF(AND(WEEKDAY(A3032)&lt;&gt;1,WEEKDAY(A3032)&lt;&gt;7),IF(A3032&lt;J$2,J$1,J$3),0)))^($A3032-$A3031)</f>
        <v>232.43745075230785</v>
      </c>
      <c r="J3032">
        <f>VLOOKUP(A3032,'VIXY-IV'!A$1:E$2000,4,0)</f>
        <v>232.512</v>
      </c>
      <c r="K3032">
        <f>ROW()</f>
        <v>3032</v>
      </c>
      <c r="L3032">
        <f t="shared" si="47"/>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I3032*$E3033/$E3032*(1-(I$1+I$5+IF(AND(WEEKDAY(A3033)&lt;&gt;1,WEEKDAY(A3033)&lt;&gt;7),IF(A3033&lt;J$2,J$1,J$3),0)))^($A3033-$A3032)</f>
        <v>243.79434335953249</v>
      </c>
      <c r="J3033">
        <f>VLOOKUP(A3033,'VIXY-IV'!A$1:E$2000,4,0)</f>
        <v>243.85400000000001</v>
      </c>
      <c r="K3033">
        <f>ROW()</f>
        <v>3033</v>
      </c>
      <c r="L3033">
        <f t="shared" si="47"/>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I3033*$E3034/$E3033*(1-(I$1+I$5+IF(AND(WEEKDAY(A3034)&lt;&gt;1,WEEKDAY(A3034)&lt;&gt;7),IF(A3034&lt;J$2,J$1,J$3),0)))^($A3034-$A3033)</f>
        <v>229.19296054598573</v>
      </c>
      <c r="J3034">
        <f>VLOOKUP(A3034,'VIXY-IV'!A$1:E$2000,4,0)</f>
        <v>229.20599999999999</v>
      </c>
      <c r="K3034">
        <f>ROW()</f>
        <v>3034</v>
      </c>
      <c r="L3034">
        <f t="shared" si="47"/>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I3034*$E3035/$E3034*(1-(I$1+I$5+IF(AND(WEEKDAY(A3035)&lt;&gt;1,WEEKDAY(A3035)&lt;&gt;7),IF(A3035&lt;J$2,J$1,J$3),0)))^($A3035-$A3034)</f>
        <v>250.06220757099669</v>
      </c>
      <c r="J3035">
        <f>VLOOKUP(A3035,'VIXY-IV'!A$1:E$2000,4,0)</f>
        <v>250.02600000000001</v>
      </c>
      <c r="K3035">
        <f>ROW()</f>
        <v>3035</v>
      </c>
      <c r="L3035">
        <f t="shared" si="47"/>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I3035*$E3036/$E3035*(1-(I$1+I$5+IF(AND(WEEKDAY(A3036)&lt;&gt;1,WEEKDAY(A3036)&lt;&gt;7),IF(A3036&lt;J$2,J$1,J$3),0)))^($A3036-$A3035)</f>
        <v>244.15667781491763</v>
      </c>
      <c r="J3036">
        <f>VLOOKUP(A3036,'VIXY-IV'!A$1:E$2000,4,0)</f>
        <v>244.11600000000001</v>
      </c>
      <c r="K3036">
        <f>ROW()</f>
        <v>3036</v>
      </c>
      <c r="L3036">
        <f t="shared" si="47"/>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I3036*$E3037/$E3036*(1-(I$1+I$5+IF(AND(WEEKDAY(A3037)&lt;&gt;1,WEEKDAY(A3037)&lt;&gt;7),IF(A3037&lt;J$2,J$1,J$3),0)))^($A3037-$A3036)</f>
        <v>250.55557834277278</v>
      </c>
      <c r="J3037">
        <f>VLOOKUP(A3037,'VIXY-IV'!A$1:E$2000,4,0)</f>
        <v>250.488</v>
      </c>
      <c r="K3037">
        <f>ROW()</f>
        <v>3037</v>
      </c>
      <c r="L3037">
        <f t="shared" si="47"/>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I3037*$E3038/$E3037*(1-(I$1+I$5+IF(AND(WEEKDAY(A3038)&lt;&gt;1,WEEKDAY(A3038)&lt;&gt;7),IF(A3038&lt;J$2,J$1,J$3),0)))^($A3038-$A3037)</f>
        <v>239.0691224792061</v>
      </c>
      <c r="J3038">
        <f>VLOOKUP(A3038,'VIXY-IV'!A$1:E$2000,4,0)</f>
        <v>239.00399999999999</v>
      </c>
      <c r="K3038">
        <f>ROW()</f>
        <v>3038</v>
      </c>
      <c r="L3038">
        <f t="shared" si="47"/>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I3038*$E3039/$E3038*(1-(I$1+I$5+IF(AND(WEEKDAY(A3039)&lt;&gt;1,WEEKDAY(A3039)&lt;&gt;7),IF(A3039&lt;J$2,J$1,J$3),0)))^($A3039-$A3038)</f>
        <v>227.47768146009682</v>
      </c>
      <c r="J3039">
        <f>VLOOKUP(A3039,'VIXY-IV'!A$1:E$2000,4,0)</f>
        <v>227.42599999999999</v>
      </c>
      <c r="K3039">
        <f>ROW()</f>
        <v>3039</v>
      </c>
      <c r="L3039">
        <f t="shared" si="47"/>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I3039*$E3040/$E3039*(1-(I$1+I$5+IF(AND(WEEKDAY(A3040)&lt;&gt;1,WEEKDAY(A3040)&lt;&gt;7),IF(A3040&lt;J$2,J$1,J$3),0)))^($A3040-$A3039)</f>
        <v>224.92018276846369</v>
      </c>
      <c r="J3040">
        <f>VLOOKUP(A3040,'VIXY-IV'!A$1:E$2000,4,0)</f>
        <v>224.858</v>
      </c>
      <c r="K3040">
        <f>ROW()</f>
        <v>3040</v>
      </c>
      <c r="L3040">
        <f t="shared" si="47"/>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I3040*$E3041/$E3040*(1-(I$1+I$5+IF(AND(WEEKDAY(A3041)&lt;&gt;1,WEEKDAY(A3041)&lt;&gt;7),IF(A3041&lt;J$2,J$1,J$3),0)))^($A3041-$A3040)</f>
        <v>222.68309503077623</v>
      </c>
      <c r="J3041">
        <f>VLOOKUP(A3041,'VIXY-IV'!A$1:E$2000,4,0)</f>
        <v>222.61</v>
      </c>
      <c r="K3041">
        <f>ROW()</f>
        <v>3041</v>
      </c>
      <c r="L3041">
        <f t="shared" si="47"/>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I3041*$E3042/$E3041*(1-(I$1+I$5+IF(AND(WEEKDAY(A3042)&lt;&gt;1,WEEKDAY(A3042)&lt;&gt;7),IF(A3042&lt;J$2,J$1,J$3),0)))^($A3042-$A3041)</f>
        <v>211.4203286764415</v>
      </c>
      <c r="J3042">
        <f>VLOOKUP(A3042,'VIXY-IV'!A$1:E$2000,4,0)</f>
        <v>211.32400000000001</v>
      </c>
      <c r="K3042">
        <f>ROW()</f>
        <v>3042</v>
      </c>
      <c r="L3042">
        <f t="shared" si="47"/>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I3042*$E3043/$E3042*(1-(I$1+I$5+IF(AND(WEEKDAY(A3043)&lt;&gt;1,WEEKDAY(A3043)&lt;&gt;7),IF(A3043&lt;J$2,J$1,J$3),0)))^($A3043-$A3042)</f>
        <v>211.10821137037837</v>
      </c>
      <c r="J3043">
        <f>VLOOKUP(A3043,'VIXY-IV'!A$1:E$2000,4,0)</f>
        <v>211.00200000000001</v>
      </c>
      <c r="K3043">
        <f>ROW()</f>
        <v>3043</v>
      </c>
      <c r="L3043">
        <f t="shared" si="47"/>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I3043*$E3044/$E3043*(1-(I$1+I$5+IF(AND(WEEKDAY(A3044)&lt;&gt;1,WEEKDAY(A3044)&lt;&gt;7),IF(A3044&lt;J$2,J$1,J$3),0)))^($A3044-$A3043)</f>
        <v>213.71250928246414</v>
      </c>
      <c r="J3044">
        <f>VLOOKUP(A3044,'VIXY-IV'!A$1:E$2000,4,0)</f>
        <v>213.59</v>
      </c>
      <c r="K3044">
        <f>ROW()</f>
        <v>3044</v>
      </c>
      <c r="L3044">
        <f t="shared" si="47"/>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I3044*$E3045/$E3044*(1-(I$1+I$5+IF(AND(WEEKDAY(A3045)&lt;&gt;1,WEEKDAY(A3045)&lt;&gt;7),IF(A3045&lt;J$2,J$1,J$3),0)))^($A3045-$A3044)</f>
        <v>218.37742778570919</v>
      </c>
      <c r="J3045">
        <f>VLOOKUP(A3045,'VIXY-IV'!A$1:E$2000,4,0)</f>
        <v>218.238</v>
      </c>
      <c r="K3045">
        <f>ROW()</f>
        <v>3045</v>
      </c>
      <c r="L3045">
        <f t="shared" si="47"/>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I3045*$E3046/$E3045*(1-(I$1+I$5+IF(AND(WEEKDAY(A3046)&lt;&gt;1,WEEKDAY(A3046)&lt;&gt;7),IF(A3046&lt;J$2,J$1,J$3),0)))^($A3046-$A3045)</f>
        <v>210.8402819330293</v>
      </c>
      <c r="J3046">
        <f>VLOOKUP(A3046,'VIXY-IV'!A$1:E$2000,4,0)</f>
        <v>210.678</v>
      </c>
      <c r="K3046">
        <f>ROW()</f>
        <v>3046</v>
      </c>
      <c r="L3046">
        <f t="shared" si="47"/>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I3046*$E3047/$E3046*(1-(I$1+I$5+IF(AND(WEEKDAY(A3047)&lt;&gt;1,WEEKDAY(A3047)&lt;&gt;7),IF(A3047&lt;J$2,J$1,J$3),0)))^($A3047-$A3046)</f>
        <v>211.67935441545879</v>
      </c>
      <c r="J3047">
        <f>VLOOKUP(A3047,'VIXY-IV'!A$1:E$2000,4,0)</f>
        <v>211.5</v>
      </c>
      <c r="K3047">
        <f>ROW()</f>
        <v>3047</v>
      </c>
      <c r="L3047">
        <f t="shared" si="47"/>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I3047*$E3048/$E3047*(1-(I$1+I$5+IF(AND(WEEKDAY(A3048)&lt;&gt;1,WEEKDAY(A3048)&lt;&gt;7),IF(A3048&lt;J$2,J$1,J$3),0)))^($A3048-$A3047)</f>
        <v>208.24146568220723</v>
      </c>
      <c r="J3048">
        <f>VLOOKUP(A3048,'VIXY-IV'!A$1:E$2000,4,0)</f>
        <v>208.05199999999999</v>
      </c>
      <c r="K3048">
        <f>ROW()</f>
        <v>3048</v>
      </c>
      <c r="L3048">
        <f t="shared" si="47"/>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I3048*$E3049/$E3048*(1-(I$1+I$5+IF(AND(WEEKDAY(A3049)&lt;&gt;1,WEEKDAY(A3049)&lt;&gt;7),IF(A3049&lt;J$2,J$1,J$3),0)))^($A3049-$A3048)</f>
        <v>202.7050767279182</v>
      </c>
      <c r="J3049">
        <f>VLOOKUP(A3049,'VIXY-IV'!A$1:E$2000,4,0)</f>
        <v>202.50800000000001</v>
      </c>
      <c r="K3049">
        <f>ROW()</f>
        <v>3049</v>
      </c>
      <c r="L3049">
        <f t="shared" si="47"/>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I3049*$E3050/$E3049*(1-(I$1+I$5+IF(AND(WEEKDAY(A3050)&lt;&gt;1,WEEKDAY(A3050)&lt;&gt;7),IF(A3050&lt;J$2,J$1,J$3),0)))^($A3050-$A3049)</f>
        <v>214.7160530936433</v>
      </c>
      <c r="J3050">
        <f>VLOOKUP(A3050,'VIXY-IV'!A$1:E$2000,4,0)</f>
        <v>214.52799999999999</v>
      </c>
      <c r="K3050">
        <f>ROW()</f>
        <v>3050</v>
      </c>
      <c r="L3050">
        <f t="shared" si="47"/>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I3050*$E3051/$E3050*(1-(I$1+I$5+IF(AND(WEEKDAY(A3051)&lt;&gt;1,WEEKDAY(A3051)&lt;&gt;7),IF(A3051&lt;J$2,J$1,J$3),0)))^($A3051-$A3050)</f>
        <v>220.15641531769612</v>
      </c>
      <c r="J3051">
        <f>VLOOKUP(A3051,'VIXY-IV'!A$1:E$2000,4,0)</f>
        <v>219.96199999999999</v>
      </c>
      <c r="K3051">
        <f>ROW()</f>
        <v>3051</v>
      </c>
      <c r="L3051">
        <f t="shared" si="47"/>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I3051*$E3052/$E3051*(1-(I$1+I$5+IF(AND(WEEKDAY(A3052)&lt;&gt;1,WEEKDAY(A3052)&lt;&gt;7),IF(A3052&lt;J$2,J$1,J$3),0)))^($A3052-$A3051)</f>
        <v>207.98328253095843</v>
      </c>
      <c r="J3052">
        <f>VLOOKUP(A3052,'VIXY-IV'!A$1:E$2000,4,0)</f>
        <v>207.77600000000001</v>
      </c>
      <c r="K3052">
        <f>ROW()</f>
        <v>3052</v>
      </c>
      <c r="L3052">
        <f t="shared" si="47"/>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I3052*$E3053/$E3052*(1-(I$1+I$5+IF(AND(WEEKDAY(A3053)&lt;&gt;1,WEEKDAY(A3053)&lt;&gt;7),IF(A3053&lt;J$2,J$1,J$3),0)))^($A3053-$A3052)</f>
        <v>217.91873220286053</v>
      </c>
      <c r="J3053">
        <f>VLOOKUP(A3053,'VIXY-IV'!A$1:E$2000,4,0)</f>
        <v>217.67400000000001</v>
      </c>
      <c r="K3053">
        <f>ROW()</f>
        <v>3053</v>
      </c>
      <c r="L3053">
        <f t="shared" si="47"/>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I3053*$E3054/$E3053*(1-(I$1+I$5+IF(AND(WEEKDAY(A3054)&lt;&gt;1,WEEKDAY(A3054)&lt;&gt;7),IF(A3054&lt;J$2,J$1,J$3),0)))^($A3054-$A3053)</f>
        <v>220.37279049428145</v>
      </c>
      <c r="J3054">
        <f>VLOOKUP(A3054,'VIXY-IV'!A$1:E$2000,4,0)</f>
        <v>220.12200000000001</v>
      </c>
      <c r="K3054">
        <f>ROW()</f>
        <v>3054</v>
      </c>
      <c r="L3054">
        <f t="shared" si="47"/>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I3054*$E3055/$E3054*(1-(I$1+I$5+IF(AND(WEEKDAY(A3055)&lt;&gt;1,WEEKDAY(A3055)&lt;&gt;7),IF(A3055&lt;J$2,J$1,J$3),0)))^($A3055-$A3054)</f>
        <v>219.55240172717413</v>
      </c>
      <c r="J3055">
        <f>VLOOKUP(A3055,'VIXY-IV'!A$1:E$2000,4,0)</f>
        <v>219.298</v>
      </c>
      <c r="K3055">
        <f>ROW()</f>
        <v>3055</v>
      </c>
      <c r="L3055">
        <f t="shared" si="47"/>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I3055*$E3056/$E3055*(1-(I$1+I$5+IF(AND(WEEKDAY(A3056)&lt;&gt;1,WEEKDAY(A3056)&lt;&gt;7),IF(A3056&lt;J$2,J$1,J$3),0)))^($A3056-$A3055)</f>
        <v>209.26383724051985</v>
      </c>
      <c r="J3056">
        <f>VLOOKUP(A3056,'VIXY-IV'!A$1:E$2000,4,0)</f>
        <v>209.05</v>
      </c>
      <c r="K3056">
        <f>ROW()</f>
        <v>3056</v>
      </c>
      <c r="L3056">
        <f t="shared" si="47"/>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I3056*$E3057/$E3056*(1-(I$1+I$5+IF(AND(WEEKDAY(A3057)&lt;&gt;1,WEEKDAY(A3057)&lt;&gt;7),IF(A3057&lt;J$2,J$1,J$3),0)))^($A3057-$A3056)</f>
        <v>205.87515636465434</v>
      </c>
      <c r="J3057">
        <f>VLOOKUP(A3057,'VIXY-IV'!A$1:E$2000,4,0)</f>
        <v>205.64599999999999</v>
      </c>
      <c r="K3057">
        <f>ROW()</f>
        <v>3057</v>
      </c>
      <c r="L3057">
        <f t="shared" si="47"/>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I3057*$E3058/$E3057*(1-(I$1+I$5+IF(AND(WEEKDAY(A3058)&lt;&gt;1,WEEKDAY(A3058)&lt;&gt;7),IF(A3058&lt;J$2,J$1,J$3),0)))^($A3058-$A3057)</f>
        <v>194.96302705031519</v>
      </c>
      <c r="J3058">
        <f>VLOOKUP(A3058,'VIXY-IV'!A$1:E$2000,4,0)</f>
        <v>194.75800000000001</v>
      </c>
      <c r="K3058">
        <f>ROW()</f>
        <v>3058</v>
      </c>
      <c r="L3058">
        <f t="shared" si="47"/>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I3058*$E3059/$E3058*(1-(I$1+I$5+IF(AND(WEEKDAY(A3059)&lt;&gt;1,WEEKDAY(A3059)&lt;&gt;7),IF(A3059&lt;J$2,J$1,J$3),0)))^($A3059-$A3058)</f>
        <v>205.76338992831992</v>
      </c>
      <c r="J3059">
        <f>VLOOKUP(A3059,'VIXY-IV'!A$1:E$2000,4,0)</f>
        <v>205.548</v>
      </c>
      <c r="K3059">
        <f>ROW()</f>
        <v>3059</v>
      </c>
      <c r="L3059">
        <f t="shared" si="47"/>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f>I3059*$E3060/$E3059*(1-(I$1+I$5+IF(AND(WEEKDAY(A3060)&lt;&gt;1,WEEKDAY(A3060)&lt;&gt;7),IF(A3060&lt;J$2,J$1,J$3),0)))^($A3060-$A3059)</f>
        <v>200.12312285752336</v>
      </c>
      <c r="J3060">
        <f>VLOOKUP(A3060,'VIXY-IV'!A$1:E$2000,4,0)</f>
        <v>199.928</v>
      </c>
      <c r="K3060">
        <f>ROW()</f>
        <v>3060</v>
      </c>
      <c r="L3060">
        <f t="shared" si="47"/>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I3060*$E3061/$E3060*(1-(I$1+I$5+IF(AND(WEEKDAY(A3061)&lt;&gt;1,WEEKDAY(A3061)&lt;&gt;7),IF(A3061&lt;J$2,J$1,J$3),0)))^($A3061-$A3060)</f>
        <v>207.21917513277396</v>
      </c>
      <c r="J3061">
        <f>VLOOKUP(A3061,'VIXY-IV'!A$1:E$2000,4,0)</f>
        <v>207.006</v>
      </c>
      <c r="K3061">
        <f>ROW()</f>
        <v>3061</v>
      </c>
      <c r="L3061">
        <f t="shared" si="47"/>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I3061*$E3062/$E3061*(1-(I$1+I$5+IF(AND(WEEKDAY(A3062)&lt;&gt;1,WEEKDAY(A3062)&lt;&gt;7),IF(A3062&lt;J$2,J$1,J$3),0)))^($A3062-$A3061)</f>
        <v>199.56519218136597</v>
      </c>
      <c r="J3062">
        <f>VLOOKUP(A3062,'VIXY-IV'!A$1:E$2000,4,0)</f>
        <v>199.364</v>
      </c>
      <c r="K3062">
        <f>ROW()</f>
        <v>3062</v>
      </c>
      <c r="L3062">
        <f t="shared" si="47"/>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I3062*$E3063/$E3062*(1-(I$1+I$5+IF(AND(WEEKDAY(A3063)&lt;&gt;1,WEEKDAY(A3063)&lt;&gt;7),IF(A3063&lt;J$2,J$1,J$3),0)))^($A3063-$A3062)</f>
        <v>206.03775828535581</v>
      </c>
      <c r="J3063">
        <f>VLOOKUP(A3063,'VIXY-IV'!A$1:E$2000,4,0)</f>
        <v>205.81800000000001</v>
      </c>
      <c r="K3063">
        <f>ROW()</f>
        <v>3063</v>
      </c>
      <c r="L3063">
        <f t="shared" si="47"/>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I3063*$E3064/$E3063*(1-(I$1+I$5+IF(AND(WEEKDAY(A3064)&lt;&gt;1,WEEKDAY(A3064)&lt;&gt;7),IF(A3064&lt;J$2,J$1,J$3),0)))^($A3064-$A3063)</f>
        <v>206.89824268375764</v>
      </c>
      <c r="J3064">
        <f>VLOOKUP(A3064,'VIXY-IV'!A$1:E$2000,4,0)</f>
        <v>206.672</v>
      </c>
      <c r="K3064">
        <f>ROW()</f>
        <v>3064</v>
      </c>
      <c r="L3064">
        <f t="shared" si="47"/>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I3064*$E3065/$E3064*(1-(I$1+I$5+IF(AND(WEEKDAY(A3065)&lt;&gt;1,WEEKDAY(A3065)&lt;&gt;7),IF(A3065&lt;J$2,J$1,J$3),0)))^($A3065-$A3064)</f>
        <v>205.76001847427042</v>
      </c>
      <c r="J3065">
        <f>VLOOKUP(A3065,'VIXY-IV'!A$1:E$2000,4,0)</f>
        <v>205.53399999999999</v>
      </c>
      <c r="K3065">
        <f>ROW()</f>
        <v>3065</v>
      </c>
      <c r="L3065">
        <f t="shared" si="47"/>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I3065*$E3066/$E3065*(1-(I$1+I$5+IF(AND(WEEKDAY(A3066)&lt;&gt;1,WEEKDAY(A3066)&lt;&gt;7),IF(A3066&lt;J$2,J$1,J$3),0)))^($A3066-$A3065)</f>
        <v>198.70849624191527</v>
      </c>
      <c r="J3066">
        <f>VLOOKUP(A3066,'VIXY-IV'!A$1:E$2000,4,0)</f>
        <v>198.49799999999999</v>
      </c>
      <c r="K3066">
        <f>ROW()</f>
        <v>3066</v>
      </c>
      <c r="L3066">
        <f t="shared" si="47"/>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I3066*$E3067/$E3066*(1-(I$1+I$5+IF(AND(WEEKDAY(A3067)&lt;&gt;1,WEEKDAY(A3067)&lt;&gt;7),IF(A3067&lt;J$2,J$1,J$3),0)))^($A3067-$A3066)</f>
        <v>201.31674958564994</v>
      </c>
      <c r="J3067">
        <f>VLOOKUP(A3067,'VIXY-IV'!A$1:E$2000,4,0)</f>
        <v>201.09399999999999</v>
      </c>
      <c r="K3067">
        <f>ROW()</f>
        <v>3067</v>
      </c>
      <c r="L3067">
        <f t="shared" si="47"/>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I3067*$E3068/$E3067*(1-(I$1+I$5+IF(AND(WEEKDAY(A3068)&lt;&gt;1,WEEKDAY(A3068)&lt;&gt;7),IF(A3068&lt;J$2,J$1,J$3),0)))^($A3068-$A3067)</f>
        <v>189.53301389200229</v>
      </c>
      <c r="J3068">
        <f>VLOOKUP(A3068,'VIXY-IV'!A$1:E$2000,4,0)</f>
        <v>189.34399999999999</v>
      </c>
      <c r="K3068">
        <f>ROW()</f>
        <v>3068</v>
      </c>
      <c r="L3068">
        <f t="shared" si="47"/>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I3068*$E3069/$E3068*(1-(I$1+I$5+IF(AND(WEEKDAY(A3069)&lt;&gt;1,WEEKDAY(A3069)&lt;&gt;7),IF(A3069&lt;J$2,J$1,J$3),0)))^($A3069-$A3068)</f>
        <v>186.47190004127694</v>
      </c>
      <c r="J3069">
        <f>VLOOKUP(A3069,'VIXY-IV'!A$1:E$2000,4,0)</f>
        <v>186.29</v>
      </c>
      <c r="K3069">
        <f>ROW()</f>
        <v>3069</v>
      </c>
      <c r="L3069">
        <f t="shared" si="47"/>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I3069*$E3070/$E3069*(1-(I$1+I$5+IF(AND(WEEKDAY(A3070)&lt;&gt;1,WEEKDAY(A3070)&lt;&gt;7),IF(A3070&lt;J$2,J$1,J$3),0)))^($A3070-$A3069)</f>
        <v>183.10644241568872</v>
      </c>
      <c r="J3070">
        <f>VLOOKUP(A3070,'VIXY-IV'!A$1:E$2000,4,0)</f>
        <v>182.93199999999999</v>
      </c>
      <c r="K3070">
        <f>ROW()</f>
        <v>3070</v>
      </c>
      <c r="L3070">
        <f t="shared" si="47"/>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I3070*$E3071/$E3070*(1-(I$1+I$5+IF(AND(WEEKDAY(A3071)&lt;&gt;1,WEEKDAY(A3071)&lt;&gt;7),IF(A3071&lt;J$2,J$1,J$3),0)))^($A3071-$A3070)</f>
        <v>179.15127826360103</v>
      </c>
      <c r="J3071">
        <f>VLOOKUP(A3071,'VIXY-IV'!A$1:E$2000,4,0)</f>
        <v>178.99</v>
      </c>
      <c r="K3071">
        <f>ROW()</f>
        <v>3071</v>
      </c>
      <c r="L3071">
        <f t="shared" si="47"/>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I3071*$E3072/$E3071*(1-(I$1+I$5+IF(AND(WEEKDAY(A3072)&lt;&gt;1,WEEKDAY(A3072)&lt;&gt;7),IF(A3072&lt;J$2,J$1,J$3),0)))^($A3072-$A3071)</f>
        <v>177.82947192278138</v>
      </c>
      <c r="J3072">
        <f>VLOOKUP(A3072,'VIXY-IV'!A$1:E$2000,4,0)</f>
        <v>177.66</v>
      </c>
      <c r="K3072">
        <f>ROW()</f>
        <v>3072</v>
      </c>
      <c r="L3072">
        <f t="shared" si="47"/>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I3072*$E3073/$E3072*(1-(I$1+I$5+IF(AND(WEEKDAY(A3073)&lt;&gt;1,WEEKDAY(A3073)&lt;&gt;7),IF(A3073&lt;J$2,J$1,J$3),0)))^($A3073-$A3072)</f>
        <v>178.08931892426386</v>
      </c>
      <c r="J3073">
        <f>VLOOKUP(A3073,'VIXY-IV'!A$1:E$2000,4,0)</f>
        <v>177.92400000000001</v>
      </c>
      <c r="K3073">
        <f>ROW()</f>
        <v>3073</v>
      </c>
      <c r="L3073">
        <f t="shared" si="47"/>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I3073*$E3074/$E3073*(1-(I$1+I$5+IF(AND(WEEKDAY(A3074)&lt;&gt;1,WEEKDAY(A3074)&lt;&gt;7),IF(A3074&lt;J$2,J$1,J$3),0)))^($A3074-$A3073)</f>
        <v>173.79142329623963</v>
      </c>
      <c r="J3074">
        <f>VLOOKUP(A3074,'VIXY-IV'!A$1:E$2000,4,0)</f>
        <v>173.63399999999999</v>
      </c>
      <c r="K3074">
        <f>ROW()</f>
        <v>3074</v>
      </c>
      <c r="L3074">
        <f t="shared" si="47"/>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I3074*$E3075/$E3074*(1-(I$1+I$5+IF(AND(WEEKDAY(A3075)&lt;&gt;1,WEEKDAY(A3075)&lt;&gt;7),IF(A3075&lt;J$2,J$1,J$3),0)))^($A3075-$A3074)</f>
        <v>173.03013396781438</v>
      </c>
      <c r="J3075">
        <f>VLOOKUP(A3075,'VIXY-IV'!A$1:E$2000,4,0)</f>
        <v>172.874</v>
      </c>
      <c r="K3075">
        <f>ROW()</f>
        <v>3075</v>
      </c>
      <c r="L3075">
        <f t="shared" si="47"/>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I3075*$E3076/$E3075*(1-(I$1+I$5+IF(AND(WEEKDAY(A3076)&lt;&gt;1,WEEKDAY(A3076)&lt;&gt;7),IF(A3076&lt;J$2,J$1,J$3),0)))^($A3076-$A3075)</f>
        <v>170.37149619976424</v>
      </c>
      <c r="J3076">
        <f>VLOOKUP(A3076,'VIXY-IV'!A$1:E$2000,4,0)</f>
        <v>170.21199999999999</v>
      </c>
      <c r="K3076">
        <f>ROW()</f>
        <v>3076</v>
      </c>
      <c r="L3076">
        <f t="shared" si="47"/>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I3076*$E3077/$E3076*(1-(I$1+I$5+IF(AND(WEEKDAY(A3077)&lt;&gt;1,WEEKDAY(A3077)&lt;&gt;7),IF(A3077&lt;J$2,J$1,J$3),0)))^($A3077-$A3076)</f>
        <v>171.20765709201837</v>
      </c>
      <c r="J3077">
        <f>VLOOKUP(A3077,'VIXY-IV'!A$1:E$2000,4,0)</f>
        <v>171.05</v>
      </c>
      <c r="K3077">
        <f>ROW()</f>
        <v>3077</v>
      </c>
      <c r="L3077">
        <f t="shared" si="47"/>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I3077*$E3078/$E3077*(1-(I$1+I$5+IF(AND(WEEKDAY(A3078)&lt;&gt;1,WEEKDAY(A3078)&lt;&gt;7),IF(A3078&lt;J$2,J$1,J$3),0)))^($A3078-$A3077)</f>
        <v>171.89996408099856</v>
      </c>
      <c r="J3078">
        <f>VLOOKUP(A3078,'VIXY-IV'!A$1:E$2000,4,0)</f>
        <v>171.74799999999999</v>
      </c>
      <c r="K3078">
        <f>ROW()</f>
        <v>3078</v>
      </c>
      <c r="L3078">
        <f t="shared" si="47"/>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I3078*$E3079/$E3078*(1-(I$1+I$5+IF(AND(WEEKDAY(A3079)&lt;&gt;1,WEEKDAY(A3079)&lt;&gt;7),IF(A3079&lt;J$2,J$1,J$3),0)))^($A3079-$A3078)</f>
        <v>175.47116703518009</v>
      </c>
      <c r="J3079">
        <f>VLOOKUP(A3079,'VIXY-IV'!A$1:E$2000,4,0)</f>
        <v>175.32</v>
      </c>
      <c r="K3079">
        <f>ROW()</f>
        <v>3079</v>
      </c>
      <c r="L3079">
        <f t="shared" ref="L3079:L3142" si="48">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I3079*$E3080/$E3079*(1-(I$1+I$5+IF(AND(WEEKDAY(A3080)&lt;&gt;1,WEEKDAY(A3080)&lt;&gt;7),IF(A3080&lt;J$2,J$1,J$3),0)))^($A3080-$A3079)</f>
        <v>189.75759181471096</v>
      </c>
      <c r="J3080">
        <f>VLOOKUP(A3080,'VIXY-IV'!A$1:E$2000,4,0)</f>
        <v>189.602</v>
      </c>
      <c r="K3080">
        <f>ROW()</f>
        <v>3080</v>
      </c>
      <c r="L3080">
        <f t="shared" si="48"/>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I3080*$E3081/$E3080*(1-(I$1+I$5+IF(AND(WEEKDAY(A3081)&lt;&gt;1,WEEKDAY(A3081)&lt;&gt;7),IF(A3081&lt;J$2,J$1,J$3),0)))^($A3081-$A3080)</f>
        <v>219.83963738482439</v>
      </c>
      <c r="J3081">
        <f>VLOOKUP(A3081,'VIXY-IV'!A$1:E$2000,4,0)</f>
        <v>219.68</v>
      </c>
      <c r="K3081">
        <f>ROW()</f>
        <v>3081</v>
      </c>
      <c r="L3081">
        <f t="shared" si="48"/>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I3081*$E3082/$E3081*(1-(I$1+I$5+IF(AND(WEEKDAY(A3082)&lt;&gt;1,WEEKDAY(A3082)&lt;&gt;7),IF(A3082&lt;J$2,J$1,J$3),0)))^($A3082-$A3081)</f>
        <v>215.99944669734191</v>
      </c>
      <c r="J3082">
        <f>VLOOKUP(A3082,'VIXY-IV'!A$1:E$2000,4,0)</f>
        <v>215.834</v>
      </c>
      <c r="K3082">
        <f>ROW()</f>
        <v>3082</v>
      </c>
      <c r="L3082">
        <f t="shared" si="48"/>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f>I3082*$E3083/$E3082*(1-(I$1+I$5+IF(AND(WEEKDAY(A3083)&lt;&gt;1,WEEKDAY(A3083)&lt;&gt;7),IF(A3083&lt;J$2,J$1,J$3),0)))^($A3083-$A3082)</f>
        <v>212.8972935564789</v>
      </c>
      <c r="J3083">
        <f>VLOOKUP(A3083,'VIXY-IV'!A$1:E$2000,4,0)</f>
        <v>212.732</v>
      </c>
      <c r="K3083">
        <f>ROW()</f>
        <v>3083</v>
      </c>
      <c r="L3083">
        <f t="shared" si="48"/>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I3083*$E3084/$E3083*(1-(I$1+I$5+IF(AND(WEEKDAY(A3084)&lt;&gt;1,WEEKDAY(A3084)&lt;&gt;7),IF(A3084&lt;J$2,J$1,J$3),0)))^($A3084-$A3083)</f>
        <v>207.31772866286545</v>
      </c>
      <c r="J3084">
        <f>VLOOKUP(A3084,'VIXY-IV'!A$1:E$2000,4,0)</f>
        <v>207.14400000000001</v>
      </c>
      <c r="K3084">
        <f>ROW()</f>
        <v>3084</v>
      </c>
      <c r="L3084">
        <f t="shared" si="48"/>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I3084*$E3085/$E3084*(1-(I$1+I$5+IF(AND(WEEKDAY(A3085)&lt;&gt;1,WEEKDAY(A3085)&lt;&gt;7),IF(A3085&lt;J$2,J$1,J$3),0)))^($A3085-$A3084)</f>
        <v>207.83652766373885</v>
      </c>
      <c r="J3085">
        <f>VLOOKUP(A3085,'VIXY-IV'!A$1:E$2000,4,0)</f>
        <v>207.67</v>
      </c>
      <c r="K3085">
        <f>ROW()</f>
        <v>3085</v>
      </c>
      <c r="L3085">
        <f t="shared" si="48"/>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I3085*$E3086/$E3085*(1-(I$1+I$5+IF(AND(WEEKDAY(A3086)&lt;&gt;1,WEEKDAY(A3086)&lt;&gt;7),IF(A3086&lt;J$2,J$1,J$3),0)))^($A3086-$A3085)</f>
        <v>191.83474353969578</v>
      </c>
      <c r="J3086">
        <f>VLOOKUP(A3086,'VIXY-IV'!A$1:E$2000,4,0)</f>
        <v>191.60400000000001</v>
      </c>
      <c r="K3086">
        <f>ROW()</f>
        <v>3086</v>
      </c>
      <c r="L3086">
        <f t="shared" si="48"/>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I3086*$E3087/$E3086*(1-(I$1+I$5+IF(AND(WEEKDAY(A3087)&lt;&gt;1,WEEKDAY(A3087)&lt;&gt;7),IF(A3087&lt;J$2,J$1,J$3),0)))^($A3087-$A3086)</f>
        <v>193.64067233692145</v>
      </c>
      <c r="J3087">
        <f>VLOOKUP(A3087,'VIXY-IV'!A$1:E$2000,4,0)</f>
        <v>193.41</v>
      </c>
      <c r="K3087">
        <f>ROW()</f>
        <v>3087</v>
      </c>
      <c r="L3087">
        <f t="shared" si="48"/>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I3087*$E3088/$E3087*(1-(I$1+I$5+IF(AND(WEEKDAY(A3088)&lt;&gt;1,WEEKDAY(A3088)&lt;&gt;7),IF(A3088&lt;J$2,J$1,J$3),0)))^($A3088-$A3087)</f>
        <v>200.50550795325512</v>
      </c>
      <c r="J3088">
        <f>VLOOKUP(A3088,'VIXY-IV'!A$1:E$2000,4,0)</f>
        <v>200.268</v>
      </c>
      <c r="K3088">
        <f>ROW()</f>
        <v>3088</v>
      </c>
      <c r="L3088">
        <f t="shared" si="48"/>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I3088*$E3089/$E3088*(1-(I$1+I$5+IF(AND(WEEKDAY(A3089)&lt;&gt;1,WEEKDAY(A3089)&lt;&gt;7),IF(A3089&lt;J$2,J$1,J$3),0)))^($A3089-$A3088)</f>
        <v>174.013178237782</v>
      </c>
      <c r="J3089">
        <f>VLOOKUP(A3089,'VIXY-IV'!A$1:E$2000,4,0)</f>
        <v>173.79599999999999</v>
      </c>
      <c r="K3089">
        <f>ROW()</f>
        <v>3089</v>
      </c>
      <c r="L3089">
        <f t="shared" si="48"/>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I3089*$E3090/$E3089*(1-(I$1+I$5+IF(AND(WEEKDAY(A3090)&lt;&gt;1,WEEKDAY(A3090)&lt;&gt;7),IF(A3090&lt;J$2,J$1,J$3),0)))^($A3090-$A3089)</f>
        <v>230.93270521003447</v>
      </c>
      <c r="J3090">
        <f>VLOOKUP(A3090,'VIXY-IV'!A$1:E$2000,4,0)</f>
        <v>230.81800000000001</v>
      </c>
      <c r="K3090">
        <f>ROW()</f>
        <v>3090</v>
      </c>
      <c r="L3090">
        <f t="shared" si="48"/>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I3090*$E3091/$E3090*(1-(I$1+I$5+IF(AND(WEEKDAY(A3091)&lt;&gt;1,WEEKDAY(A3091)&lt;&gt;7),IF(A3091&lt;J$2,J$1,J$3),0)))^($A3091-$A3090)</f>
        <v>240.87221651926922</v>
      </c>
      <c r="J3091">
        <f>VLOOKUP(A3091,'VIXY-IV'!A$1:E$2000,4,0)</f>
        <v>240.73400000000001</v>
      </c>
      <c r="K3091">
        <f>ROW()</f>
        <v>3091</v>
      </c>
      <c r="L3091">
        <f t="shared" si="48"/>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I3091*$E3092/$E3091*(1-(I$1+I$5+IF(AND(WEEKDAY(A3092)&lt;&gt;1,WEEKDAY(A3092)&lt;&gt;7),IF(A3092&lt;J$2,J$1,J$3),0)))^($A3092-$A3091)</f>
        <v>196.09432482230233</v>
      </c>
      <c r="J3092">
        <f>VLOOKUP(A3092,'VIXY-IV'!A$1:E$2000,4,0)</f>
        <v>196.33799999999999</v>
      </c>
      <c r="K3092">
        <f>ROW()</f>
        <v>3092</v>
      </c>
      <c r="L3092">
        <f t="shared" si="48"/>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I3092*$E3093/$E3092*(1-(I$1+I$5+IF(AND(WEEKDAY(A3093)&lt;&gt;1,WEEKDAY(A3093)&lt;&gt;7),IF(A3093&lt;J$2,J$1,J$3),0)))^($A3093-$A3092)</f>
        <v>184.17204097582507</v>
      </c>
      <c r="J3093">
        <f>VLOOKUP(A3093,'VIXY-IV'!A$1:E$2000,4,0)</f>
        <v>184.39400000000001</v>
      </c>
      <c r="K3093">
        <f>ROW()</f>
        <v>3093</v>
      </c>
      <c r="L3093">
        <f t="shared" si="48"/>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I3093*$E3094/$E3093*(1-(I$1+I$5+IF(AND(WEEKDAY(A3094)&lt;&gt;1,WEEKDAY(A3094)&lt;&gt;7),IF(A3094&lt;J$2,J$1,J$3),0)))^($A3094-$A3093)</f>
        <v>180.34061294102719</v>
      </c>
      <c r="J3094">
        <f>VLOOKUP(A3094,'VIXY-IV'!A$1:E$2000,4,0)</f>
        <v>180.56</v>
      </c>
      <c r="K3094">
        <f>ROW()</f>
        <v>3094</v>
      </c>
      <c r="L3094">
        <f t="shared" si="48"/>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I3094*$E3095/$E3094*(1-(I$1+I$5+IF(AND(WEEKDAY(A3095)&lt;&gt;1,WEEKDAY(A3095)&lt;&gt;7),IF(A3095&lt;J$2,J$1,J$3),0)))^($A3095-$A3094)</f>
        <v>178.93739583751346</v>
      </c>
      <c r="J3095">
        <f>VLOOKUP(A3095,'VIXY-IV'!A$1:E$2000,4,0)</f>
        <v>179.154</v>
      </c>
      <c r="K3095">
        <f>ROW()</f>
        <v>3095</v>
      </c>
      <c r="L3095">
        <f t="shared" si="48"/>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I3095*$E3096/$E3095*(1-(I$1+I$5+IF(AND(WEEKDAY(A3096)&lt;&gt;1,WEEKDAY(A3096)&lt;&gt;7),IF(A3096&lt;J$2,J$1,J$3),0)))^($A3096-$A3095)</f>
        <v>179.59128119747967</v>
      </c>
      <c r="J3096">
        <f>VLOOKUP(A3096,'VIXY-IV'!A$1:E$2000,4,0)</f>
        <v>179.79</v>
      </c>
      <c r="K3096">
        <f>ROW()</f>
        <v>3096</v>
      </c>
      <c r="L3096">
        <f t="shared" si="48"/>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I3096*$E3097/$E3096*(1-(I$1+I$5+IF(AND(WEEKDAY(A3097)&lt;&gt;1,WEEKDAY(A3097)&lt;&gt;7),IF(A3097&lt;J$2,J$1,J$3),0)))^($A3097-$A3096)</f>
        <v>173.88558322379924</v>
      </c>
      <c r="J3097">
        <f>VLOOKUP(A3097,'VIXY-IV'!A$1:E$2000,4,0)</f>
        <v>174.07599999999999</v>
      </c>
      <c r="K3097">
        <f>ROW()</f>
        <v>3097</v>
      </c>
      <c r="L3097">
        <f t="shared" si="48"/>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I3097*$E3098/$E3097*(1-(I$1+I$5+IF(AND(WEEKDAY(A3098)&lt;&gt;1,WEEKDAY(A3098)&lt;&gt;7),IF(A3098&lt;J$2,J$1,J$3),0)))^($A3098-$A3097)</f>
        <v>171.99238041480058</v>
      </c>
      <c r="J3098">
        <f>VLOOKUP(A3098,'VIXY-IV'!A$1:E$2000,4,0)</f>
        <v>172.17</v>
      </c>
      <c r="K3098">
        <f>ROW()</f>
        <v>3098</v>
      </c>
      <c r="L3098">
        <f t="shared" si="48"/>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I3098*$E3099/$E3098*(1-(I$1+I$5+IF(AND(WEEKDAY(A3099)&lt;&gt;1,WEEKDAY(A3099)&lt;&gt;7),IF(A3099&lt;J$2,J$1,J$3),0)))^($A3099-$A3098)</f>
        <v>162.09872563722817</v>
      </c>
      <c r="J3099">
        <f>VLOOKUP(A3099,'VIXY-IV'!A$1:E$2000,4,0)</f>
        <v>162.27799999999999</v>
      </c>
      <c r="K3099">
        <f>ROW()</f>
        <v>3099</v>
      </c>
      <c r="L3099">
        <f t="shared" si="48"/>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I3099*$E3100/$E3099*(1-(I$1+I$5+IF(AND(WEEKDAY(A3100)&lt;&gt;1,WEEKDAY(A3100)&lt;&gt;7),IF(A3100&lt;J$2,J$1,J$3),0)))^($A3100-$A3099)</f>
        <v>161.31078899007386</v>
      </c>
      <c r="J3100">
        <f>VLOOKUP(A3100,'VIXY-IV'!A$1:E$2000,4,0)</f>
        <v>161.48400000000001</v>
      </c>
      <c r="K3100">
        <f>ROW()</f>
        <v>3100</v>
      </c>
      <c r="L3100">
        <f t="shared" si="48"/>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I3100*$E3101/$E3100*(1-(I$1+I$5+IF(AND(WEEKDAY(A3101)&lt;&gt;1,WEEKDAY(A3101)&lt;&gt;7),IF(A3101&lt;J$2,J$1,J$3),0)))^($A3101-$A3100)</f>
        <v>156.70694099453544</v>
      </c>
      <c r="J3101">
        <f>VLOOKUP(A3101,'VIXY-IV'!A$1:E$2000,4,0)</f>
        <v>156.876</v>
      </c>
      <c r="K3101">
        <f>ROW()</f>
        <v>3101</v>
      </c>
      <c r="L3101">
        <f t="shared" si="48"/>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I3101*$E3102/$E3101*(1-(I$1+I$5+IF(AND(WEEKDAY(A3102)&lt;&gt;1,WEEKDAY(A3102)&lt;&gt;7),IF(A3102&lt;J$2,J$1,J$3),0)))^($A3102-$A3101)</f>
        <v>156.50203759234978</v>
      </c>
      <c r="J3102">
        <f>VLOOKUP(A3102,'VIXY-IV'!A$1:E$2000,4,0)</f>
        <v>156.672</v>
      </c>
      <c r="K3102">
        <f>ROW()</f>
        <v>3102</v>
      </c>
      <c r="L3102">
        <f t="shared" si="48"/>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I3102*$E3103/$E3102*(1-(I$1+I$5+IF(AND(WEEKDAY(A3103)&lt;&gt;1,WEEKDAY(A3103)&lt;&gt;7),IF(A3103&lt;J$2,J$1,J$3),0)))^($A3103-$A3102)</f>
        <v>155.43607857864239</v>
      </c>
      <c r="J3103">
        <f>VLOOKUP(A3103,'VIXY-IV'!A$1:E$2000,4,0)</f>
        <v>155.61000000000001</v>
      </c>
      <c r="K3103">
        <f>ROW()</f>
        <v>3103</v>
      </c>
      <c r="L3103">
        <f t="shared" si="48"/>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I3103*$E3104/$E3103*(1-(I$1+I$5+IF(AND(WEEKDAY(A3104)&lt;&gt;1,WEEKDAY(A3104)&lt;&gt;7),IF(A3104&lt;J$2,J$1,J$3),0)))^($A3104-$A3103)</f>
        <v>156.90743489274141</v>
      </c>
      <c r="J3104">
        <f>VLOOKUP(A3104,'VIXY-IV'!A$1:E$2000,4,0)</f>
        <v>157.08199999999999</v>
      </c>
      <c r="K3104">
        <f>ROW()</f>
        <v>3104</v>
      </c>
      <c r="L3104">
        <f t="shared" si="48"/>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I3104*$E3105/$E3104*(1-(I$1+I$5+IF(AND(WEEKDAY(A3105)&lt;&gt;1,WEEKDAY(A3105)&lt;&gt;7),IF(A3105&lt;J$2,J$1,J$3),0)))^($A3105-$A3104)</f>
        <v>150.94864015991985</v>
      </c>
      <c r="J3105">
        <f>VLOOKUP(A3105,'VIXY-IV'!A$1:E$2000,4,0)</f>
        <v>151.126</v>
      </c>
      <c r="K3105">
        <f>ROW()</f>
        <v>3105</v>
      </c>
      <c r="L3105">
        <f t="shared" si="48"/>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I3105*$E3106/$E3105*(1-(I$1+I$5+IF(AND(WEEKDAY(A3106)&lt;&gt;1,WEEKDAY(A3106)&lt;&gt;7),IF(A3106&lt;J$2,J$1,J$3),0)))^($A3106-$A3105)</f>
        <v>150.14448034333094</v>
      </c>
      <c r="J3106">
        <f>VLOOKUP(A3106,'VIXY-IV'!A$1:E$2000,4,0)</f>
        <v>150.316</v>
      </c>
      <c r="K3106">
        <f>ROW()</f>
        <v>3106</v>
      </c>
      <c r="L3106">
        <f t="shared" si="48"/>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I3106*$E3107/$E3106*(1-(I$1+I$5+IF(AND(WEEKDAY(A3107)&lt;&gt;1,WEEKDAY(A3107)&lt;&gt;7),IF(A3107&lt;J$2,J$1,J$3),0)))^($A3107-$A3106)</f>
        <v>148.23018847783374</v>
      </c>
      <c r="J3107">
        <f>VLOOKUP(A3107,'VIXY-IV'!A$1:E$2000,4,0)</f>
        <v>148.38999999999999</v>
      </c>
      <c r="K3107">
        <f>ROW()</f>
        <v>3107</v>
      </c>
      <c r="L3107">
        <f t="shared" si="48"/>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I3107*$E3108/$E3107*(1-(I$1+I$5+IF(AND(WEEKDAY(A3108)&lt;&gt;1,WEEKDAY(A3108)&lt;&gt;7),IF(A3108&lt;J$2,J$1,J$3),0)))^($A3108-$A3107)</f>
        <v>151.66057869384301</v>
      </c>
      <c r="J3108">
        <f>VLOOKUP(A3108,'VIXY-IV'!A$1:E$2000,4,0)</f>
        <v>151.82400000000001</v>
      </c>
      <c r="K3108">
        <f>ROW()</f>
        <v>3108</v>
      </c>
      <c r="L3108">
        <f t="shared" si="48"/>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I3108*$E3109/$E3108*(1-(I$1+I$5+IF(AND(WEEKDAY(A3109)&lt;&gt;1,WEEKDAY(A3109)&lt;&gt;7),IF(A3109&lt;J$2,J$1,J$3),0)))^($A3109-$A3108)</f>
        <v>147.59122840841698</v>
      </c>
      <c r="J3109">
        <f>VLOOKUP(A3109,'VIXY-IV'!A$1:E$2000,4,0)</f>
        <v>147.756</v>
      </c>
      <c r="K3109">
        <f>ROW()</f>
        <v>3109</v>
      </c>
      <c r="L3109">
        <f t="shared" si="48"/>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I3109*$E3110/$E3109*(1-(I$1+I$5+IF(AND(WEEKDAY(A3110)&lt;&gt;1,WEEKDAY(A3110)&lt;&gt;7),IF(A3110&lt;J$2,J$1,J$3),0)))^($A3110-$A3109)</f>
        <v>147.26640838270964</v>
      </c>
      <c r="J3110">
        <f>VLOOKUP(A3110,'VIXY-IV'!A$1:E$2000,4,0)</f>
        <v>147.4196</v>
      </c>
      <c r="K3110">
        <f>ROW()</f>
        <v>3110</v>
      </c>
      <c r="L3110">
        <f t="shared" si="48"/>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I3110*$E3111/$E3110*(1-(I$1+I$5+IF(AND(WEEKDAY(A3111)&lt;&gt;1,WEEKDAY(A3111)&lt;&gt;7),IF(A3111&lt;J$2,J$1,J$3),0)))^($A3111-$A3110)</f>
        <v>145.96084882307329</v>
      </c>
      <c r="J3111">
        <f>VLOOKUP(A3111,'VIXY-IV'!A$1:E$2000,4,0)</f>
        <v>146.11359999999999</v>
      </c>
      <c r="K3111">
        <f>ROW()</f>
        <v>3111</v>
      </c>
      <c r="L3111">
        <f t="shared" si="48"/>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I3111*$E3112/$E3111*(1-(I$1+I$5+IF(AND(WEEKDAY(A3112)&lt;&gt;1,WEEKDAY(A3112)&lt;&gt;7),IF(A3112&lt;J$2,J$1,J$3),0)))^($A3112-$A3111)</f>
        <v>142.71866534676943</v>
      </c>
      <c r="J3112">
        <f>VLOOKUP(A3112,'VIXY-IV'!A$1:E$2000,4,0)</f>
        <v>142.86199999999999</v>
      </c>
      <c r="K3112">
        <f>ROW()</f>
        <v>3112</v>
      </c>
      <c r="L3112">
        <f t="shared" si="48"/>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I3112*$E3113/$E3112*(1-(I$1+I$5+IF(AND(WEEKDAY(A3113)&lt;&gt;1,WEEKDAY(A3113)&lt;&gt;7),IF(A3113&lt;J$2,J$1,J$3),0)))^($A3113-$A3112)</f>
        <v>139.18075075484452</v>
      </c>
      <c r="J3113">
        <f>VLOOKUP(A3113,'VIXY-IV'!A$1:E$2000,4,0)</f>
        <v>139.32040000000001</v>
      </c>
      <c r="K3113">
        <f>ROW()</f>
        <v>3113</v>
      </c>
      <c r="L3113">
        <f t="shared" si="48"/>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I3113*$E3114/$E3113*(1-(I$1+I$5+IF(AND(WEEKDAY(A3114)&lt;&gt;1,WEEKDAY(A3114)&lt;&gt;7),IF(A3114&lt;J$2,J$1,J$3),0)))^($A3114-$A3113)</f>
        <v>134.32768757930359</v>
      </c>
      <c r="J3114">
        <f>VLOOKUP(A3114,'VIXY-IV'!A$1:E$2000,4,0)</f>
        <v>134.46600000000001</v>
      </c>
      <c r="K3114">
        <f>ROW()</f>
        <v>3114</v>
      </c>
      <c r="L3114">
        <f t="shared" si="48"/>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I3114*$E3115/$E3114*(1-(I$1+I$5+IF(AND(WEEKDAY(A3115)&lt;&gt;1,WEEKDAY(A3115)&lt;&gt;7),IF(A3115&lt;J$2,J$1,J$3),0)))^($A3115-$A3114)</f>
        <v>132.5241746925293</v>
      </c>
      <c r="J3115">
        <f>VLOOKUP(A3115,'VIXY-IV'!A$1:E$2000,4,0)</f>
        <v>132.65799999999999</v>
      </c>
      <c r="K3115">
        <f>ROW()</f>
        <v>3115</v>
      </c>
      <c r="L3115">
        <f t="shared" si="48"/>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I3115*$E3116/$E3115*(1-(I$1+I$5+IF(AND(WEEKDAY(A3116)&lt;&gt;1,WEEKDAY(A3116)&lt;&gt;7),IF(A3116&lt;J$2,J$1,J$3),0)))^($A3116-$A3115)</f>
        <v>137.093763373256</v>
      </c>
      <c r="J3116">
        <f>VLOOKUP(A3116,'VIXY-IV'!A$1:E$2000,4,0)</f>
        <v>137.2372</v>
      </c>
      <c r="K3116">
        <f>ROW()</f>
        <v>3116</v>
      </c>
      <c r="L3116">
        <f t="shared" si="48"/>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I3116*$E3117/$E3116*(1-(I$1+I$5+IF(AND(WEEKDAY(A3117)&lt;&gt;1,WEEKDAY(A3117)&lt;&gt;7),IF(A3117&lt;J$2,J$1,J$3),0)))^($A3117-$A3116)</f>
        <v>133.7621509568875</v>
      </c>
      <c r="J3117">
        <f>VLOOKUP(A3117,'VIXY-IV'!A$1:E$2000,4,0)</f>
        <v>133.90799999999999</v>
      </c>
      <c r="K3117">
        <f>ROW()</f>
        <v>3117</v>
      </c>
      <c r="L3117">
        <f t="shared" si="48"/>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I3117*$E3118/$E3117*(1-(I$1+I$5+IF(AND(WEEKDAY(A3118)&lt;&gt;1,WEEKDAY(A3118)&lt;&gt;7),IF(A3118&lt;J$2,J$1,J$3),0)))^($A3118-$A3117)</f>
        <v>130.23697366058104</v>
      </c>
      <c r="J3118">
        <f>VLOOKUP(A3118,'VIXY-IV'!A$1:E$2000,4,0)</f>
        <v>130.3904</v>
      </c>
      <c r="K3118">
        <f>ROW()</f>
        <v>3118</v>
      </c>
      <c r="L3118">
        <f t="shared" si="48"/>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I3118*$E3119/$E3118*(1-(I$1+I$5+IF(AND(WEEKDAY(A3119)&lt;&gt;1,WEEKDAY(A3119)&lt;&gt;7),IF(A3119&lt;J$2,J$1,J$3),0)))^($A3119-$A3118)</f>
        <v>125.42918392403001</v>
      </c>
      <c r="J3119">
        <f>VLOOKUP(A3119,'VIXY-IV'!A$1:E$2000,4,0)</f>
        <v>125.58159999999999</v>
      </c>
      <c r="K3119">
        <f>ROW()</f>
        <v>3119</v>
      </c>
      <c r="L3119">
        <f t="shared" si="48"/>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I3119*$E3120/$E3119*(1-(I$1+I$5+IF(AND(WEEKDAY(A3120)&lt;&gt;1,WEEKDAY(A3120)&lt;&gt;7),IF(A3120&lt;J$2,J$1,J$3),0)))^($A3120-$A3119)</f>
        <v>123.09191239070431</v>
      </c>
      <c r="J3120">
        <f>VLOOKUP(A3120,'VIXY-IV'!A$1:E$2000,4,0)</f>
        <v>123.24079999999999</v>
      </c>
      <c r="K3120">
        <f>ROW()</f>
        <v>3120</v>
      </c>
      <c r="L3120">
        <f t="shared" si="48"/>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I3120*$E3121/$E3120*(1-(I$1+I$5+IF(AND(WEEKDAY(A3121)&lt;&gt;1,WEEKDAY(A3121)&lt;&gt;7),IF(A3121&lt;J$2,J$1,J$3),0)))^($A3121-$A3120)</f>
        <v>121.33216065133929</v>
      </c>
      <c r="J3121">
        <f>VLOOKUP(A3121,'VIXY-IV'!A$1:E$2000,4,0)</f>
        <v>121.48</v>
      </c>
      <c r="K3121">
        <f>ROW()</f>
        <v>3121</v>
      </c>
      <c r="L3121">
        <f t="shared" si="48"/>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I3121*$E3122/$E3121*(1-(I$1+I$5+IF(AND(WEEKDAY(A3122)&lt;&gt;1,WEEKDAY(A3122)&lt;&gt;7),IF(A3122&lt;J$2,J$1,J$3),0)))^($A3122-$A3121)</f>
        <v>124.31342176357184</v>
      </c>
      <c r="J3122">
        <f>VLOOKUP(A3122,'VIXY-IV'!A$1:E$2000,4,0)</f>
        <v>124.47280000000001</v>
      </c>
      <c r="K3122">
        <f>ROW()</f>
        <v>3122</v>
      </c>
      <c r="L3122">
        <f t="shared" si="48"/>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f>I3122*$E3123/$E3122*(1-(I$1+I$5+IF(AND(WEEKDAY(A3123)&lt;&gt;1,WEEKDAY(A3123)&lt;&gt;7),IF(A3123&lt;J$2,J$1,J$3),0)))^($A3123-$A3122)</f>
        <v>123.21637162199488</v>
      </c>
      <c r="J3123">
        <f>VLOOKUP(A3123,'VIXY-IV'!A$1:E$2000,4,0)</f>
        <v>123.38200000000001</v>
      </c>
      <c r="K3123">
        <f>ROW()</f>
        <v>3123</v>
      </c>
      <c r="L3123">
        <f t="shared" si="48"/>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I3123*$E3124/$E3123*(1-(I$1+I$5+IF(AND(WEEKDAY(A3124)&lt;&gt;1,WEEKDAY(A3124)&lt;&gt;7),IF(A3124&lt;J$2,J$1,J$3),0)))^($A3124-$A3123)</f>
        <v>122.12843805374315</v>
      </c>
      <c r="J3124">
        <f>VLOOKUP(A3124,'VIXY-IV'!A$1:E$2000,4,0)</f>
        <v>122.29640000000001</v>
      </c>
      <c r="K3124">
        <f>ROW()</f>
        <v>3124</v>
      </c>
      <c r="L3124">
        <f t="shared" si="48"/>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I3124*$E3125/$E3124*(1-(I$1+I$5+IF(AND(WEEKDAY(A3125)&lt;&gt;1,WEEKDAY(A3125)&lt;&gt;7),IF(A3125&lt;J$2,J$1,J$3),0)))^($A3125-$A3124)</f>
        <v>120.92804878218161</v>
      </c>
      <c r="J3125">
        <f>VLOOKUP(A3125,'VIXY-IV'!A$1:E$2000,4,0)</f>
        <v>121.0904</v>
      </c>
      <c r="K3125">
        <f>ROW()</f>
        <v>3125</v>
      </c>
      <c r="L3125">
        <f t="shared" si="48"/>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I3125*$E3126/$E3125*(1-(I$1+I$5+IF(AND(WEEKDAY(A3126)&lt;&gt;1,WEEKDAY(A3126)&lt;&gt;7),IF(A3126&lt;J$2,J$1,J$3),0)))^($A3126-$A3125)</f>
        <v>125.08496858933484</v>
      </c>
      <c r="J3126">
        <f>VLOOKUP(A3126,'VIXY-IV'!A$1:E$2000,4,0)</f>
        <v>125.2576</v>
      </c>
      <c r="K3126">
        <f>ROW()</f>
        <v>3126</v>
      </c>
      <c r="L3126">
        <f t="shared" si="48"/>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I3126*$E3127/$E3126*(1-(I$1+I$5+IF(AND(WEEKDAY(A3127)&lt;&gt;1,WEEKDAY(A3127)&lt;&gt;7),IF(A3127&lt;J$2,J$1,J$3),0)))^($A3127-$A3126)</f>
        <v>121.00504218733167</v>
      </c>
      <c r="J3127">
        <f>VLOOKUP(A3127,'VIXY-IV'!A$1:E$2000,4,0)</f>
        <v>121.1748</v>
      </c>
      <c r="K3127">
        <f>ROW()</f>
        <v>3127</v>
      </c>
      <c r="L3127">
        <f t="shared" si="48"/>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I3127*$E3128/$E3127*(1-(I$1+I$5+IF(AND(WEEKDAY(A3128)&lt;&gt;1,WEEKDAY(A3128)&lt;&gt;7),IF(A3128&lt;J$2,J$1,J$3),0)))^($A3128-$A3127)</f>
        <v>119.02692411007871</v>
      </c>
      <c r="J3128">
        <f>VLOOKUP(A3128,'VIXY-IV'!A$1:E$2000,4,0)</f>
        <v>119.1992</v>
      </c>
      <c r="K3128">
        <f>ROW()</f>
        <v>3128</v>
      </c>
      <c r="L3128">
        <f t="shared" si="48"/>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I3128*$E3129/$E3128*(1-(I$1+I$5+IF(AND(WEEKDAY(A3129)&lt;&gt;1,WEEKDAY(A3129)&lt;&gt;7),IF(A3129&lt;J$2,J$1,J$3),0)))^($A3129-$A3128)</f>
        <v>119.83548200151249</v>
      </c>
      <c r="J3129">
        <f>VLOOKUP(A3129,'VIXY-IV'!A$1:E$2000,4,0)</f>
        <v>120.012</v>
      </c>
      <c r="K3129">
        <f>ROW()</f>
        <v>3129</v>
      </c>
      <c r="L3129">
        <f t="shared" si="48"/>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I3129*$E3130/$E3129*(1-(I$1+I$5+IF(AND(WEEKDAY(A3130)&lt;&gt;1,WEEKDAY(A3130)&lt;&gt;7),IF(A3130&lt;J$2,J$1,J$3),0)))^($A3130-$A3129)</f>
        <v>120.29058431735024</v>
      </c>
      <c r="J3130">
        <f>VLOOKUP(A3130,'VIXY-IV'!A$1:E$2000,4,0)</f>
        <v>120.46120000000001</v>
      </c>
      <c r="K3130">
        <f>ROW()</f>
        <v>3130</v>
      </c>
      <c r="L3130">
        <f t="shared" si="48"/>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I3130*$E3131/$E3130*(1-(I$1+I$5+IF(AND(WEEKDAY(A3131)&lt;&gt;1,WEEKDAY(A3131)&lt;&gt;7),IF(A3131&lt;J$2,J$1,J$3),0)))^($A3131-$A3130)</f>
        <v>120.09214654265189</v>
      </c>
      <c r="J3131">
        <f>VLOOKUP(A3131,'VIXY-IV'!A$1:E$2000,4,0)</f>
        <v>120.25920000000001</v>
      </c>
      <c r="K3131">
        <f>ROW()</f>
        <v>3131</v>
      </c>
      <c r="L3131">
        <f t="shared" si="48"/>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I3131*$E3132/$E3131*(1-(I$1+I$5+IF(AND(WEEKDAY(A3132)&lt;&gt;1,WEEKDAY(A3132)&lt;&gt;7),IF(A3132&lt;J$2,J$1,J$3),0)))^($A3132-$A3131)</f>
        <v>123.33371548906044</v>
      </c>
      <c r="J3132">
        <f>VLOOKUP(A3132,'VIXY-IV'!A$1:E$2000,4,0)</f>
        <v>123.4996</v>
      </c>
      <c r="K3132">
        <f>ROW()</f>
        <v>3132</v>
      </c>
      <c r="L3132">
        <f t="shared" si="48"/>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I3132*$E3133/$E3132*(1-(I$1+I$5+IF(AND(WEEKDAY(A3133)&lt;&gt;1,WEEKDAY(A3133)&lt;&gt;7),IF(A3133&lt;J$2,J$1,J$3),0)))^($A3133-$A3132)</f>
        <v>122.05221946147746</v>
      </c>
      <c r="J3133">
        <f>VLOOKUP(A3133,'VIXY-IV'!A$1:E$2000,4,0)</f>
        <v>122.22199999999999</v>
      </c>
      <c r="K3133">
        <f>ROW()</f>
        <v>3133</v>
      </c>
      <c r="L3133">
        <f t="shared" si="48"/>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I3133*$E3134/$E3133*(1-(I$1+I$5+IF(AND(WEEKDAY(A3134)&lt;&gt;1,WEEKDAY(A3134)&lt;&gt;7),IF(A3134&lt;J$2,J$1,J$3),0)))^($A3134-$A3133)</f>
        <v>123.11669231768893</v>
      </c>
      <c r="J3134">
        <f>VLOOKUP(A3134,'VIXY-IV'!A$1:E$2000,4,0)</f>
        <v>123.28919999999999</v>
      </c>
      <c r="K3134">
        <f>ROW()</f>
        <v>3134</v>
      </c>
      <c r="L3134">
        <f t="shared" si="48"/>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I3134*$E3135/$E3134*(1-(I$1+I$5+IF(AND(WEEKDAY(A3135)&lt;&gt;1,WEEKDAY(A3135)&lt;&gt;7),IF(A3135&lt;J$2,J$1,J$3),0)))^($A3135-$A3134)</f>
        <v>120.25548634860674</v>
      </c>
      <c r="J3135">
        <f>VLOOKUP(A3135,'VIXY-IV'!A$1:E$2000,4,0)</f>
        <v>120.41800000000001</v>
      </c>
      <c r="K3135">
        <f>ROW()</f>
        <v>3135</v>
      </c>
      <c r="L3135">
        <f t="shared" si="48"/>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I3135*$E3136/$E3135*(1-(I$1+I$5+IF(AND(WEEKDAY(A3136)&lt;&gt;1,WEEKDAY(A3136)&lt;&gt;7),IF(A3136&lt;J$2,J$1,J$3),0)))^($A3136-$A3135)</f>
        <v>119.38275241146974</v>
      </c>
      <c r="J3136">
        <f>VLOOKUP(A3136,'VIXY-IV'!A$1:E$2000,4,0)</f>
        <v>119.54559999999999</v>
      </c>
      <c r="K3136">
        <f>ROW()</f>
        <v>3136</v>
      </c>
      <c r="L3136">
        <f t="shared" si="48"/>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I3136*$E3137/$E3136*(1-(I$1+I$5+IF(AND(WEEKDAY(A3137)&lt;&gt;1,WEEKDAY(A3137)&lt;&gt;7),IF(A3137&lt;J$2,J$1,J$3),0)))^($A3137-$A3136)</f>
        <v>119.44826468551412</v>
      </c>
      <c r="J3137">
        <f>VLOOKUP(A3137,'VIXY-IV'!A$1:E$2000,4,0)</f>
        <v>119.6144</v>
      </c>
      <c r="K3137">
        <f>ROW()</f>
        <v>3137</v>
      </c>
      <c r="L3137">
        <f t="shared" si="48"/>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I3137*$E3138/$E3137*(1-(I$1+I$5+IF(AND(WEEKDAY(A3138)&lt;&gt;1,WEEKDAY(A3138)&lt;&gt;7),IF(A3138&lt;J$2,J$1,J$3),0)))^($A3138-$A3137)</f>
        <v>119.27346306178896</v>
      </c>
      <c r="J3138">
        <f>VLOOKUP(A3138,'VIXY-IV'!A$1:E$2000,4,0)</f>
        <v>119.4384</v>
      </c>
      <c r="K3138">
        <f>ROW()</f>
        <v>3138</v>
      </c>
      <c r="L3138">
        <f t="shared" si="48"/>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I3138*$E3139/$E3138*(1-(I$1+I$5+IF(AND(WEEKDAY(A3139)&lt;&gt;1,WEEKDAY(A3139)&lt;&gt;7),IF(A3139&lt;J$2,J$1,J$3),0)))^($A3139-$A3138)</f>
        <v>115.64865048026508</v>
      </c>
      <c r="J3139">
        <f>VLOOKUP(A3139,'VIXY-IV'!A$1:E$2000,4,0)</f>
        <v>115.8168</v>
      </c>
      <c r="K3139">
        <f>ROW()</f>
        <v>3139</v>
      </c>
      <c r="L3139">
        <f t="shared" si="48"/>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I3139*$E3140/$E3139*(1-(I$1+I$5+IF(AND(WEEKDAY(A3140)&lt;&gt;1,WEEKDAY(A3140)&lt;&gt;7),IF(A3140&lt;J$2,J$1,J$3),0)))^($A3140-$A3139)</f>
        <v>111.68792069401427</v>
      </c>
      <c r="J3140">
        <f>VLOOKUP(A3140,'VIXY-IV'!A$1:E$2000,4,0)</f>
        <v>111.8408</v>
      </c>
      <c r="K3140">
        <f>ROW()</f>
        <v>3140</v>
      </c>
      <c r="L3140">
        <f t="shared" si="48"/>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I3140*$E3141/$E3140*(1-(I$1+I$5+IF(AND(WEEKDAY(A3141)&lt;&gt;1,WEEKDAY(A3141)&lt;&gt;7),IF(A3141&lt;J$2,J$1,J$3),0)))^($A3141-$A3140)</f>
        <v>110.77915082825679</v>
      </c>
      <c r="J3141">
        <f>VLOOKUP(A3141,'VIXY-IV'!A$1:E$2000,4,0)</f>
        <v>110.92959999999999</v>
      </c>
      <c r="K3141">
        <f>ROW()</f>
        <v>3141</v>
      </c>
      <c r="L3141">
        <f t="shared" si="48"/>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I3141*$E3142/$E3141*(1-(I$1+I$5+IF(AND(WEEKDAY(A3142)&lt;&gt;1,WEEKDAY(A3142)&lt;&gt;7),IF(A3142&lt;J$2,J$1,J$3),0)))^($A3142-$A3141)</f>
        <v>111.90157212941652</v>
      </c>
      <c r="J3142">
        <f>VLOOKUP(A3142,'VIXY-IV'!A$1:E$2000,4,0)</f>
        <v>112.0592</v>
      </c>
      <c r="K3142">
        <f>ROW()</f>
        <v>3142</v>
      </c>
      <c r="L3142">
        <f t="shared" si="48"/>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I3142*$E3143/$E3142*(1-(I$1+I$5+IF(AND(WEEKDAY(A3143)&lt;&gt;1,WEEKDAY(A3143)&lt;&gt;7),IF(A3143&lt;J$2,J$1,J$3),0)))^($A3143-$A3142)</f>
        <v>129.22314862670106</v>
      </c>
      <c r="J3143">
        <f>VLOOKUP(A3143,'VIXY-IV'!A$1:E$2000,4,0)</f>
        <v>129.39400000000001</v>
      </c>
      <c r="K3143">
        <f>ROW()</f>
        <v>3143</v>
      </c>
      <c r="L3143">
        <f t="shared" ref="L3143:L3206" si="49">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I3143*$E3144/$E3143*(1-(I$1+I$5+IF(AND(WEEKDAY(A3144)&lt;&gt;1,WEEKDAY(A3144)&lt;&gt;7),IF(A3144&lt;J$2,J$1,J$3),0)))^($A3144-$A3143)</f>
        <v>121.76672181996918</v>
      </c>
      <c r="J3144">
        <f>VLOOKUP(A3144,'VIXY-IV'!A$1:E$2000,4,0)</f>
        <v>121.9308</v>
      </c>
      <c r="K3144">
        <f>ROW()</f>
        <v>3144</v>
      </c>
      <c r="L3144">
        <f t="shared" si="49"/>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I3144*$E3145/$E3144*(1-(I$1+I$5+IF(AND(WEEKDAY(A3145)&lt;&gt;1,WEEKDAY(A3145)&lt;&gt;7),IF(A3145&lt;J$2,J$1,J$3),0)))^($A3145-$A3144)</f>
        <v>134.01836258006452</v>
      </c>
      <c r="J3145">
        <f>VLOOKUP(A3145,'VIXY-IV'!A$1:E$2000,4,0)</f>
        <v>134.16839999999999</v>
      </c>
      <c r="K3145">
        <f>ROW()</f>
        <v>3145</v>
      </c>
      <c r="L3145">
        <f t="shared" si="49"/>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I3145*$E3146/$E3145*(1-(I$1+I$5+IF(AND(WEEKDAY(A3146)&lt;&gt;1,WEEKDAY(A3146)&lt;&gt;7),IF(A3146&lt;J$2,J$1,J$3),0)))^($A3146-$A3145)</f>
        <v>138.14403917333772</v>
      </c>
      <c r="J3146">
        <f>VLOOKUP(A3146,'VIXY-IV'!A$1:E$2000,4,0)</f>
        <v>138.304</v>
      </c>
      <c r="K3146">
        <f>ROW()</f>
        <v>3146</v>
      </c>
      <c r="L3146">
        <f t="shared" si="49"/>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I3146*$E3147/$E3146*(1-(I$1+I$5+IF(AND(WEEKDAY(A3147)&lt;&gt;1,WEEKDAY(A3147)&lt;&gt;7),IF(A3147&lt;J$2,J$1,J$3),0)))^($A3147-$A3146)</f>
        <v>132.57054892361762</v>
      </c>
      <c r="J3147">
        <f>VLOOKUP(A3147,'VIXY-IV'!A$1:E$2000,4,0)</f>
        <v>132.71559999999999</v>
      </c>
      <c r="K3147">
        <f>ROW()</f>
        <v>3147</v>
      </c>
      <c r="L3147">
        <f t="shared" si="49"/>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f>I3147*$E3148/$E3147*(1-(I$1+I$5+IF(AND(WEEKDAY(A3148)&lt;&gt;1,WEEKDAY(A3148)&lt;&gt;7),IF(A3148&lt;J$2,J$1,J$3),0)))^($A3148-$A3147)</f>
        <v>127.11864073027729</v>
      </c>
      <c r="J3148">
        <f>VLOOKUP(A3148,'VIXY-IV'!A$1:E$2000,4,0)</f>
        <v>127.262</v>
      </c>
      <c r="K3148">
        <f>ROW()</f>
        <v>3148</v>
      </c>
      <c r="L3148">
        <f t="shared" si="49"/>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I3148*$E3149/$E3148*(1-(I$1+I$5+IF(AND(WEEKDAY(A3149)&lt;&gt;1,WEEKDAY(A3149)&lt;&gt;7),IF(A3149&lt;J$2,J$1,J$3),0)))^($A3149-$A3148)</f>
        <v>124.23039128698444</v>
      </c>
      <c r="J3149">
        <f>VLOOKUP(A3149,'VIXY-IV'!A$1:E$2000,4,0)</f>
        <v>124.3596</v>
      </c>
      <c r="K3149">
        <f>ROW()</f>
        <v>3149</v>
      </c>
      <c r="L3149">
        <f t="shared" si="49"/>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I3149*$E3150/$E3149*(1-(I$1+I$5+IF(AND(WEEKDAY(A3150)&lt;&gt;1,WEEKDAY(A3150)&lt;&gt;7),IF(A3150&lt;J$2,J$1,J$3),0)))^($A3150-$A3149)</f>
        <v>126.38527930904519</v>
      </c>
      <c r="J3150">
        <f>VLOOKUP(A3150,'VIXY-IV'!A$1:E$2000,4,0)</f>
        <v>126.5236</v>
      </c>
      <c r="K3150">
        <f>ROW()</f>
        <v>3150</v>
      </c>
      <c r="L3150">
        <f t="shared" si="49"/>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f>I3150*$E3151/$E3150*(1-(I$1+I$5+IF(AND(WEEKDAY(A3151)&lt;&gt;1,WEEKDAY(A3151)&lt;&gt;7),IF(A3151&lt;J$2,J$1,J$3),0)))^($A3151-$A3150)</f>
        <v>116.59471511605457</v>
      </c>
      <c r="J3151">
        <f>VLOOKUP(A3151,'VIXY-IV'!A$1:E$2000,4,0)</f>
        <v>116.7388</v>
      </c>
      <c r="K3151">
        <f>ROW()</f>
        <v>3151</v>
      </c>
      <c r="L3151">
        <f t="shared" si="49"/>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f>I3151*$E3152/$E3151*(1-(I$1+I$5+IF(AND(WEEKDAY(A3152)&lt;&gt;1,WEEKDAY(A3152)&lt;&gt;7),IF(A3152&lt;J$2,J$1,J$3),0)))^($A3152-$A3151)</f>
        <v>111.23363998778026</v>
      </c>
      <c r="J3152">
        <f>VLOOKUP(A3152,'VIXY-IV'!A$1:E$2000,4,0)</f>
        <v>111.3788</v>
      </c>
      <c r="K3152">
        <f>ROW()</f>
        <v>3152</v>
      </c>
      <c r="L3152">
        <f t="shared" si="49"/>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I3152*$E3153/$E3152*(1-(I$1+I$5+IF(AND(WEEKDAY(A3153)&lt;&gt;1,WEEKDAY(A3153)&lt;&gt;7),IF(A3153&lt;J$2,J$1,J$3),0)))^($A3153-$A3152)</f>
        <v>112.99522098494165</v>
      </c>
      <c r="J3153">
        <f>VLOOKUP(A3153,'VIXY-IV'!A$1:E$2000,4,0)</f>
        <v>113.1408</v>
      </c>
      <c r="K3153">
        <f>ROW()</f>
        <v>3153</v>
      </c>
      <c r="L3153">
        <f t="shared" si="49"/>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I3153*$E3154/$E3153*(1-(I$1+I$5+IF(AND(WEEKDAY(A3154)&lt;&gt;1,WEEKDAY(A3154)&lt;&gt;7),IF(A3154&lt;J$2,J$1,J$3),0)))^($A3154-$A3153)</f>
        <v>117.57564897917841</v>
      </c>
      <c r="J3154">
        <f>VLOOKUP(A3154,'VIXY-IV'!A$1:E$2000,4,0)</f>
        <v>117.71680000000001</v>
      </c>
      <c r="K3154">
        <f>ROW()</f>
        <v>3154</v>
      </c>
      <c r="L3154">
        <f t="shared" si="49"/>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f>I3154*$E3155/$E3154*(1-(I$1+I$5+IF(AND(WEEKDAY(A3155)&lt;&gt;1,WEEKDAY(A3155)&lt;&gt;7),IF(A3155&lt;J$2,J$1,J$3),0)))^($A3155-$A3154)</f>
        <v>112.5871711045525</v>
      </c>
      <c r="J3155">
        <f>VLOOKUP(A3155,'VIXY-IV'!A$1:E$2000,4,0)</f>
        <v>112.7216</v>
      </c>
      <c r="K3155">
        <f>ROW()</f>
        <v>3155</v>
      </c>
      <c r="L3155">
        <f t="shared" si="49"/>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I3155*$E3156/$E3155*(1-(I$1+I$5+IF(AND(WEEKDAY(A3156)&lt;&gt;1,WEEKDAY(A3156)&lt;&gt;7),IF(A3156&lt;J$2,J$1,J$3),0)))^($A3156-$A3155)</f>
        <v>110.72507371431682</v>
      </c>
      <c r="J3156">
        <f>VLOOKUP(A3156,'VIXY-IV'!A$1:E$2000,4,0)</f>
        <v>110.8648</v>
      </c>
      <c r="K3156">
        <f>ROW()</f>
        <v>3156</v>
      </c>
      <c r="L3156">
        <f t="shared" si="49"/>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f>I3156*$E3157/$E3156*(1-(I$1+I$5+IF(AND(WEEKDAY(A3157)&lt;&gt;1,WEEKDAY(A3157)&lt;&gt;7),IF(A3157&lt;J$2,J$1,J$3),0)))^($A3157-$A3156)</f>
        <v>114.82318996533751</v>
      </c>
      <c r="J3157">
        <f>VLOOKUP(A3157,'VIXY-IV'!A$1:E$2000,4,0)</f>
        <v>114.97239999999999</v>
      </c>
      <c r="K3157">
        <f>ROW()</f>
        <v>3157</v>
      </c>
      <c r="L3157">
        <f t="shared" si="49"/>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I3157*$E3158/$E3157*(1-(I$1+I$5+IF(AND(WEEKDAY(A3158)&lt;&gt;1,WEEKDAY(A3158)&lt;&gt;7),IF(A3158&lt;J$2,J$1,J$3),0)))^($A3158-$A3157)</f>
        <v>113.95306056866443</v>
      </c>
      <c r="J3158">
        <f>VLOOKUP(A3158,'VIXY-IV'!A$1:E$2000,4,0)</f>
        <v>114.1168</v>
      </c>
      <c r="K3158">
        <f>ROW()</f>
        <v>3158</v>
      </c>
      <c r="L3158">
        <f t="shared" si="49"/>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I3158*$E3159/$E3158*(1-(I$1+I$5+IF(AND(WEEKDAY(A3159)&lt;&gt;1,WEEKDAY(A3159)&lt;&gt;7),IF(A3159&lt;J$2,J$1,J$3),0)))^($A3159-$A3158)</f>
        <v>112.20261029326011</v>
      </c>
      <c r="J3159">
        <f>VLOOKUP(A3159,'VIXY-IV'!A$1:E$2000,4,0)</f>
        <v>112.3592</v>
      </c>
      <c r="K3159">
        <f>ROW()</f>
        <v>3159</v>
      </c>
      <c r="L3159">
        <f t="shared" si="49"/>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I3159*$E3160/$E3159*(1-(I$1+I$5+IF(AND(WEEKDAY(A3160)&lt;&gt;1,WEEKDAY(A3160)&lt;&gt;7),IF(A3160&lt;J$2,J$1,J$3),0)))^($A3160-$A3159)</f>
        <v>111.15569050919986</v>
      </c>
      <c r="J3160">
        <f>VLOOKUP(A3160,'VIXY-IV'!A$1:E$2000,4,0)</f>
        <v>111.31440000000001</v>
      </c>
      <c r="K3160">
        <f>ROW()</f>
        <v>3160</v>
      </c>
      <c r="L3160">
        <f t="shared" si="49"/>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I3160*$E3161/$E3160*(1-(I$1+I$5+IF(AND(WEEKDAY(A3161)&lt;&gt;1,WEEKDAY(A3161)&lt;&gt;7),IF(A3161&lt;J$2,J$1,J$3),0)))^($A3161-$A3160)</f>
        <v>110.63491290232295</v>
      </c>
      <c r="J3161">
        <f>VLOOKUP(A3161,'VIXY-IV'!A$1:E$2000,4,0)</f>
        <v>110.7968</v>
      </c>
      <c r="K3161">
        <f>ROW()</f>
        <v>3161</v>
      </c>
      <c r="L3161">
        <f t="shared" si="49"/>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I3161*$E3162/$E3161*(1-(I$1+I$5+IF(AND(WEEKDAY(A3162)&lt;&gt;1,WEEKDAY(A3162)&lt;&gt;7),IF(A3162&lt;J$2,J$1,J$3),0)))^($A3162-$A3161)</f>
        <v>109.59732478584911</v>
      </c>
      <c r="J3162">
        <f>VLOOKUP(A3162,'VIXY-IV'!A$1:E$2000,4,0)</f>
        <v>109.7604</v>
      </c>
      <c r="K3162">
        <f>ROW()</f>
        <v>3162</v>
      </c>
      <c r="L3162">
        <f t="shared" si="49"/>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I3162*$E3163/$E3162*(1-(I$1+I$5+IF(AND(WEEKDAY(A3163)&lt;&gt;1,WEEKDAY(A3163)&lt;&gt;7),IF(A3163&lt;J$2,J$1,J$3),0)))^($A3163-$A3162)</f>
        <v>111.38997548492455</v>
      </c>
      <c r="J3163">
        <f>VLOOKUP(A3163,'VIXY-IV'!A$1:E$2000,4,0)</f>
        <v>111.5592</v>
      </c>
      <c r="K3163">
        <f>ROW()</f>
        <v>3163</v>
      </c>
      <c r="L3163">
        <f t="shared" si="49"/>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I3163*$E3164/$E3163*(1-(I$1+I$5+IF(AND(WEEKDAY(A3164)&lt;&gt;1,WEEKDAY(A3164)&lt;&gt;7),IF(A3164&lt;J$2,J$1,J$3),0)))^($A3164-$A3163)</f>
        <v>108.04831912780396</v>
      </c>
      <c r="J3164">
        <f>VLOOKUP(A3164,'VIXY-IV'!A$1:E$2000,4,0)</f>
        <v>108.2032</v>
      </c>
      <c r="K3164">
        <f>ROW()</f>
        <v>3164</v>
      </c>
      <c r="L3164">
        <f t="shared" si="49"/>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I3164*$E3165/$E3164*(1-(I$1+I$5+IF(AND(WEEKDAY(A3165)&lt;&gt;1,WEEKDAY(A3165)&lt;&gt;7),IF(A3165&lt;J$2,J$1,J$3),0)))^($A3165-$A3164)</f>
        <v>113.50984381454015</v>
      </c>
      <c r="J3165">
        <f>VLOOKUP(A3165,'VIXY-IV'!A$1:E$2000,4,0)</f>
        <v>113.67359999999999</v>
      </c>
      <c r="K3165">
        <f>ROW()</f>
        <v>3165</v>
      </c>
      <c r="L3165">
        <f t="shared" si="49"/>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f>I3165*$E3166/$E3165*(1-(I$1+I$5+IF(AND(WEEKDAY(A3166)&lt;&gt;1,WEEKDAY(A3166)&lt;&gt;7),IF(A3166&lt;J$2,J$1,J$3),0)))^($A3166-$A3165)</f>
        <v>115.63658876757552</v>
      </c>
      <c r="J3166">
        <f>VLOOKUP(A3166,'VIXY-IV'!A$1:E$2000,4,0)</f>
        <v>115.804</v>
      </c>
      <c r="K3166">
        <f>ROW()</f>
        <v>3166</v>
      </c>
      <c r="L3166">
        <f t="shared" si="49"/>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I3166*$E3167/$E3166*(1-(I$1+I$5+IF(AND(WEEKDAY(A3167)&lt;&gt;1,WEEKDAY(A3167)&lt;&gt;7),IF(A3167&lt;J$2,J$1,J$3),0)))^($A3167-$A3166)</f>
        <v>118.21570346066244</v>
      </c>
      <c r="J3167">
        <f>VLOOKUP(A3167,'VIXY-IV'!A$1:E$2000,4,0)</f>
        <v>118.39319999999999</v>
      </c>
      <c r="K3167">
        <f>ROW()</f>
        <v>3167</v>
      </c>
      <c r="L3167">
        <f t="shared" si="49"/>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I3167*$E3168/$E3167*(1-(I$1+I$5+IF(AND(WEEKDAY(A3168)&lt;&gt;1,WEEKDAY(A3168)&lt;&gt;7),IF(A3168&lt;J$2,J$1,J$3),0)))^($A3168-$A3167)</f>
        <v>116.65868792439491</v>
      </c>
      <c r="J3168">
        <f>VLOOKUP(A3168,'VIXY-IV'!A$1:E$2000,4,0)</f>
        <v>116.8304</v>
      </c>
      <c r="K3168">
        <f>ROW()</f>
        <v>3168</v>
      </c>
      <c r="L3168">
        <f t="shared" si="49"/>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f>I3168*$E3169/$E3168*(1-(I$1+I$5+IF(AND(WEEKDAY(A3169)&lt;&gt;1,WEEKDAY(A3169)&lt;&gt;7),IF(A3169&lt;J$2,J$1,J$3),0)))^($A3169-$A3168)</f>
        <v>115.37742299307209</v>
      </c>
      <c r="J3169">
        <f>VLOOKUP(A3169,'VIXY-IV'!A$1:E$2000,4,0)</f>
        <v>115.53959999999999</v>
      </c>
      <c r="K3169">
        <f>ROW()</f>
        <v>3169</v>
      </c>
      <c r="L3169">
        <f t="shared" si="49"/>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I3169*$E3170/$E3169*(1-(I$1+I$5+IF(AND(WEEKDAY(A3170)&lt;&gt;1,WEEKDAY(A3170)&lt;&gt;7),IF(A3170&lt;J$2,J$1,J$3),0)))^($A3170-$A3169)</f>
        <v>111.88576976787289</v>
      </c>
      <c r="J3170">
        <f>VLOOKUP(A3170,'VIXY-IV'!A$1:E$2000,4,0)</f>
        <v>112.042</v>
      </c>
      <c r="K3170">
        <f>ROW()</f>
        <v>3170</v>
      </c>
      <c r="L3170">
        <f t="shared" si="49"/>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f>I3170*$E3171/$E3170*(1-(I$1+I$5+IF(AND(WEEKDAY(A3171)&lt;&gt;1,WEEKDAY(A3171)&lt;&gt;7),IF(A3171&lt;J$2,J$1,J$3),0)))^($A3171-$A3170)</f>
        <v>108.18531780884607</v>
      </c>
      <c r="J3171">
        <f>VLOOKUP(A3171,'VIXY-IV'!A$1:E$2000,4,0)</f>
        <v>108.33839999999999</v>
      </c>
      <c r="K3171">
        <f>ROW()</f>
        <v>3171</v>
      </c>
      <c r="L3171">
        <f t="shared" si="49"/>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I3171*$E3172/$E3171*(1-(I$1+I$5+IF(AND(WEEKDAY(A3172)&lt;&gt;1,WEEKDAY(A3172)&lt;&gt;7),IF(A3172&lt;J$2,J$1,J$3),0)))^($A3172-$A3171)</f>
        <v>106.22237301326885</v>
      </c>
      <c r="J3172">
        <f>VLOOKUP(A3172,'VIXY-IV'!A$1:E$2000,4,0)</f>
        <v>106.3704</v>
      </c>
      <c r="K3172">
        <f>ROW()</f>
        <v>3172</v>
      </c>
      <c r="L3172">
        <f t="shared" si="49"/>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I3172*$E3173/$E3172*(1-(I$1+I$5+IF(AND(WEEKDAY(A3173)&lt;&gt;1,WEEKDAY(A3173)&lt;&gt;7),IF(A3173&lt;J$2,J$1,J$3),0)))^($A3173-$A3172)</f>
        <v>104.91779734844262</v>
      </c>
      <c r="J3173">
        <f>VLOOKUP(A3173,'VIXY-IV'!A$1:E$2000,4,0)</f>
        <v>105.06440000000001</v>
      </c>
      <c r="K3173">
        <f>ROW()</f>
        <v>3173</v>
      </c>
      <c r="L3173">
        <f t="shared" si="49"/>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I3173*$E3174/$E3173*(1-(I$1+I$5+IF(AND(WEEKDAY(A3174)&lt;&gt;1,WEEKDAY(A3174)&lt;&gt;7),IF(A3174&lt;J$2,J$1,J$3),0)))^($A3174-$A3173)</f>
        <v>100.78205140868324</v>
      </c>
      <c r="J3174">
        <f>VLOOKUP(A3174,'VIXY-IV'!A$1:E$2000,4,0)</f>
        <v>100.9248</v>
      </c>
      <c r="K3174">
        <f>ROW()</f>
        <v>3174</v>
      </c>
      <c r="L3174">
        <f t="shared" si="49"/>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I3174*$E3175/$E3174*(1-(I$1+I$5+IF(AND(WEEKDAY(A3175)&lt;&gt;1,WEEKDAY(A3175)&lt;&gt;7),IF(A3175&lt;J$2,J$1,J$3),0)))^($A3175-$A3174)</f>
        <v>102.57857326232742</v>
      </c>
      <c r="J3175">
        <f>VLOOKUP(A3175,'VIXY-IV'!A$1:E$2000,4,0)</f>
        <v>102.73</v>
      </c>
      <c r="K3175">
        <f>ROW()</f>
        <v>3175</v>
      </c>
      <c r="L3175">
        <f t="shared" si="49"/>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I3175*$E3176/$E3175*(1-(I$1+I$5+IF(AND(WEEKDAY(A3176)&lt;&gt;1,WEEKDAY(A3176)&lt;&gt;7),IF(A3176&lt;J$2,J$1,J$3),0)))^($A3176-$A3175)</f>
        <v>104.98246138497717</v>
      </c>
      <c r="J3176">
        <f>VLOOKUP(A3176,'VIXY-IV'!A$1:E$2000,4,0)</f>
        <v>105.13679999999999</v>
      </c>
      <c r="K3176">
        <f>ROW()</f>
        <v>3176</v>
      </c>
      <c r="L3176">
        <f t="shared" si="49"/>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f>I3176*$E3177/$E3176*(1-(I$1+I$5+IF(AND(WEEKDAY(A3177)&lt;&gt;1,WEEKDAY(A3177)&lt;&gt;7),IF(A3177&lt;J$2,J$1,J$3),0)))^($A3177-$A3176)</f>
        <v>107.8592617590659</v>
      </c>
      <c r="J3177">
        <f>VLOOKUP(A3177,'VIXY-IV'!A$1:E$2000,4,0)</f>
        <v>108.01600000000001</v>
      </c>
      <c r="K3177">
        <f>ROW()</f>
        <v>3177</v>
      </c>
      <c r="L3177">
        <f t="shared" si="49"/>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I3177*$E3178/$E3177*(1-(I$1+I$5+IF(AND(WEEKDAY(A3178)&lt;&gt;1,WEEKDAY(A3178)&lt;&gt;7),IF(A3178&lt;J$2,J$1,J$3),0)))^($A3178-$A3177)</f>
        <v>110.73735150491605</v>
      </c>
      <c r="J3178">
        <f>VLOOKUP(A3178,'VIXY-IV'!A$1:E$2000,4,0)</f>
        <v>110.9004</v>
      </c>
      <c r="K3178">
        <f>ROW()</f>
        <v>3178</v>
      </c>
      <c r="L3178">
        <f t="shared" si="49"/>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I3178*$E3179/$E3178*(1-(I$1+I$5+IF(AND(WEEKDAY(A3179)&lt;&gt;1,WEEKDAY(A3179)&lt;&gt;7),IF(A3179&lt;J$2,J$1,J$3),0)))^($A3179-$A3178)</f>
        <v>113.96758394732676</v>
      </c>
      <c r="J3179">
        <f>VLOOKUP(A3179,'VIXY-IV'!A$1:E$2000,4,0)</f>
        <v>114.1412</v>
      </c>
      <c r="K3179">
        <f>ROW()</f>
        <v>3179</v>
      </c>
      <c r="L3179">
        <f t="shared" si="49"/>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I3179*$E3180/$E3179*(1-(I$1+I$5+IF(AND(WEEKDAY(A3180)&lt;&gt;1,WEEKDAY(A3180)&lt;&gt;7),IF(A3180&lt;J$2,J$1,J$3),0)))^($A3180-$A3179)</f>
        <v>117.4736307352488</v>
      </c>
      <c r="J3180">
        <f>VLOOKUP(A3180,'VIXY-IV'!A$1:E$2000,4,0)</f>
        <v>117.6532</v>
      </c>
      <c r="K3180">
        <f>ROW()</f>
        <v>3180</v>
      </c>
      <c r="L3180">
        <f t="shared" si="49"/>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I3180*$E3181/$E3180*(1-(I$1+I$5+IF(AND(WEEKDAY(A3181)&lt;&gt;1,WEEKDAY(A3181)&lt;&gt;7),IF(A3181&lt;J$2,J$1,J$3),0)))^($A3181-$A3180)</f>
        <v>120.92992516378331</v>
      </c>
      <c r="J3181">
        <f>VLOOKUP(A3181,'VIXY-IV'!A$1:E$2000,4,0)</f>
        <v>121.1172</v>
      </c>
      <c r="K3181">
        <f>ROW()</f>
        <v>3181</v>
      </c>
      <c r="L3181">
        <f t="shared" si="49"/>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I3181*$E3182/$E3181*(1-(I$1+I$5+IF(AND(WEEKDAY(A3182)&lt;&gt;1,WEEKDAY(A3182)&lt;&gt;7),IF(A3182&lt;J$2,J$1,J$3),0)))^($A3182-$A3181)</f>
        <v>127.53420712412971</v>
      </c>
      <c r="J3182">
        <f>VLOOKUP(A3182,'VIXY-IV'!A$1:E$2000,4,0)</f>
        <v>127.73560000000001</v>
      </c>
      <c r="K3182">
        <f>ROW()</f>
        <v>3182</v>
      </c>
      <c r="L3182">
        <f t="shared" si="49"/>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f>I3182*$E3183/$E3182*(1-(I$1+I$5+IF(AND(WEEKDAY(A3183)&lt;&gt;1,WEEKDAY(A3183)&lt;&gt;7),IF(A3183&lt;J$2,J$1,J$3),0)))^($A3183-$A3182)</f>
        <v>126.14954371674649</v>
      </c>
      <c r="J3183">
        <f>VLOOKUP(A3183,'VIXY-IV'!A$1:E$2000,4,0)</f>
        <v>126.3416</v>
      </c>
      <c r="K3183">
        <f>ROW()</f>
        <v>3183</v>
      </c>
      <c r="L3183">
        <f t="shared" si="49"/>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I3183*$E3184/$E3183*(1-(I$1+I$5+IF(AND(WEEKDAY(A3184)&lt;&gt;1,WEEKDAY(A3184)&lt;&gt;7),IF(A3184&lt;J$2,J$1,J$3),0)))^($A3184-$A3183)</f>
        <v>108.21860759648929</v>
      </c>
      <c r="J3184">
        <f>VLOOKUP(A3184,'VIXY-IV'!A$1:E$2000,4,0)</f>
        <v>108.4164</v>
      </c>
      <c r="K3184">
        <f>ROW()</f>
        <v>3184</v>
      </c>
      <c r="L3184">
        <f t="shared" si="49"/>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I3184*$E3185/$E3184*(1-(I$1+I$5+IF(AND(WEEKDAY(A3185)&lt;&gt;1,WEEKDAY(A3185)&lt;&gt;7),IF(A3185&lt;J$2,J$1,J$3),0)))^($A3185-$A3184)</f>
        <v>108.12072978281986</v>
      </c>
      <c r="J3185">
        <f>VLOOKUP(A3185,'VIXY-IV'!A$1:E$2000,4,0)</f>
        <v>108.3176</v>
      </c>
      <c r="K3185">
        <f>ROW()</f>
        <v>3185</v>
      </c>
      <c r="L3185">
        <f t="shared" si="49"/>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f>I3185*$E3186/$E3185*(1-(I$1+I$5+IF(AND(WEEKDAY(A3186)&lt;&gt;1,WEEKDAY(A3186)&lt;&gt;7),IF(A3186&lt;J$2,J$1,J$3),0)))^($A3186-$A3185)</f>
        <v>102.11501733347372</v>
      </c>
      <c r="J3186">
        <f>VLOOKUP(A3186,'VIXY-IV'!A$1:E$2000,4,0)</f>
        <v>102.3036</v>
      </c>
      <c r="K3186">
        <f>ROW()</f>
        <v>3186</v>
      </c>
      <c r="L3186">
        <f t="shared" si="49"/>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f>I3186*$E3187/$E3186*(1-(I$1+I$5+IF(AND(WEEKDAY(A3187)&lt;&gt;1,WEEKDAY(A3187)&lt;&gt;7),IF(A3187&lt;J$2,J$1,J$3),0)))^($A3187-$A3186)</f>
        <v>105.59533132155561</v>
      </c>
      <c r="J3187">
        <f>VLOOKUP(A3187,'VIXY-IV'!A$1:E$2000,4,0)</f>
        <v>105.7876</v>
      </c>
      <c r="K3187">
        <f>ROW()</f>
        <v>3187</v>
      </c>
      <c r="L3187">
        <f t="shared" si="49"/>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I3187*$E3188/$E3187*(1-(I$1+I$5+IF(AND(WEEKDAY(A3188)&lt;&gt;1,WEEKDAY(A3188)&lt;&gt;7),IF(A3188&lt;J$2,J$1,J$3),0)))^($A3188-$A3187)</f>
        <v>104.36903788595603</v>
      </c>
      <c r="J3188">
        <f>VLOOKUP(A3188,'VIXY-IV'!A$1:E$2000,4,0)</f>
        <v>104.5548</v>
      </c>
      <c r="K3188">
        <f>ROW()</f>
        <v>3188</v>
      </c>
      <c r="L3188">
        <f t="shared" si="49"/>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I3188*$E3189/$E3188*(1-(I$1+I$5+IF(AND(WEEKDAY(A3189)&lt;&gt;1,WEEKDAY(A3189)&lt;&gt;7),IF(A3189&lt;J$2,J$1,J$3),0)))^($A3189-$A3188)</f>
        <v>103.19822756621009</v>
      </c>
      <c r="J3189">
        <f>VLOOKUP(A3189,'VIXY-IV'!A$1:E$2000,4,0)</f>
        <v>103.37439999999999</v>
      </c>
      <c r="K3189">
        <f>ROW()</f>
        <v>3189</v>
      </c>
      <c r="L3189">
        <f t="shared" si="49"/>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I3189*$E3190/$E3189*(1-(I$1+I$5+IF(AND(WEEKDAY(A3190)&lt;&gt;1,WEEKDAY(A3190)&lt;&gt;7),IF(A3190&lt;J$2,J$1,J$3),0)))^($A3190-$A3189)</f>
        <v>98.469245070482899</v>
      </c>
      <c r="J3190">
        <f>VLOOKUP(A3190,'VIXY-IV'!A$1:E$2000,4,0)</f>
        <v>98.629199999999997</v>
      </c>
      <c r="K3190">
        <f>ROW()</f>
        <v>3190</v>
      </c>
      <c r="L3190">
        <f t="shared" si="49"/>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I3190*$E3191/$E3190*(1-(I$1+I$5+IF(AND(WEEKDAY(A3191)&lt;&gt;1,WEEKDAY(A3191)&lt;&gt;7),IF(A3191&lt;J$2,J$1,J$3),0)))^($A3191-$A3190)</f>
        <v>100.40415582606902</v>
      </c>
      <c r="J3191">
        <f>VLOOKUP(A3191,'VIXY-IV'!A$1:E$2000,4,0)</f>
        <v>100.562</v>
      </c>
      <c r="K3191">
        <f>ROW()</f>
        <v>3191</v>
      </c>
      <c r="L3191">
        <f t="shared" si="49"/>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I3191*$E3192/$E3191*(1-(I$1+I$5+IF(AND(WEEKDAY(A3192)&lt;&gt;1,WEEKDAY(A3192)&lt;&gt;7),IF(A3192&lt;J$2,J$1,J$3),0)))^($A3192-$A3191)</f>
        <v>96.913823008663272</v>
      </c>
      <c r="J3192">
        <f>VLOOKUP(A3192,'VIXY-IV'!A$1:E$2000,4,0)</f>
        <v>97.057199999999995</v>
      </c>
      <c r="K3192">
        <f>ROW()</f>
        <v>3192</v>
      </c>
      <c r="L3192">
        <f t="shared" si="49"/>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I3192*$E3193/$E3192*(1-(I$1+I$5+IF(AND(WEEKDAY(A3193)&lt;&gt;1,WEEKDAY(A3193)&lt;&gt;7),IF(A3193&lt;J$2,J$1,J$3),0)))^($A3193-$A3192)</f>
        <v>96.621792882747627</v>
      </c>
      <c r="J3193">
        <f>VLOOKUP(A3193,'VIXY-IV'!A$1:E$2000,4,0)</f>
        <v>96.763999999999996</v>
      </c>
      <c r="K3193">
        <f>ROW()</f>
        <v>3193</v>
      </c>
      <c r="L3193">
        <f t="shared" si="49"/>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I3193*$E3194/$E3193*(1-(I$1+I$5+IF(AND(WEEKDAY(A3194)&lt;&gt;1,WEEKDAY(A3194)&lt;&gt;7),IF(A3194&lt;J$2,J$1,J$3),0)))^($A3194-$A3193)</f>
        <v>93.523018569620646</v>
      </c>
      <c r="J3194">
        <f>VLOOKUP(A3194,'VIXY-IV'!A$1:E$2000,4,0)</f>
        <v>93.659599999999998</v>
      </c>
      <c r="K3194">
        <f>ROW()</f>
        <v>3194</v>
      </c>
      <c r="L3194">
        <f t="shared" si="49"/>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I3194*$E3195/$E3194*(1-(I$1+I$5+IF(AND(WEEKDAY(A3195)&lt;&gt;1,WEEKDAY(A3195)&lt;&gt;7),IF(A3195&lt;J$2,J$1,J$3),0)))^($A3195-$A3194)</f>
        <v>93.26018003424052</v>
      </c>
      <c r="J3195">
        <f>VLOOKUP(A3195,'VIXY-IV'!A$1:E$2000,4,0)</f>
        <v>93.397199999999998</v>
      </c>
      <c r="K3195">
        <f>ROW()</f>
        <v>3195</v>
      </c>
      <c r="L3195">
        <f t="shared" si="49"/>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I3195*$E3196/$E3195*(1-(I$1+I$5+IF(AND(WEEKDAY(A3196)&lt;&gt;1,WEEKDAY(A3196)&lt;&gt;7),IF(A3196&lt;J$2,J$1,J$3),0)))^($A3196-$A3195)</f>
        <v>93.392269866887602</v>
      </c>
      <c r="J3196">
        <f>VLOOKUP(A3196,'VIXY-IV'!A$1:E$2000,4,0)</f>
        <v>93.531199999999998</v>
      </c>
      <c r="K3196">
        <f>ROW()</f>
        <v>3196</v>
      </c>
      <c r="L3196">
        <f t="shared" si="49"/>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I3196*$E3197/$E3196*(1-(I$1+I$5+IF(AND(WEEKDAY(A3197)&lt;&gt;1,WEEKDAY(A3197)&lt;&gt;7),IF(A3197&lt;J$2,J$1,J$3),0)))^($A3197-$A3196)</f>
        <v>92.611193416487467</v>
      </c>
      <c r="J3197">
        <f>VLOOKUP(A3197,'VIXY-IV'!A$1:E$2000,4,0)</f>
        <v>92.748400000000004</v>
      </c>
      <c r="K3197">
        <f>ROW()</f>
        <v>3197</v>
      </c>
      <c r="L3197">
        <f t="shared" si="49"/>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I3197*$E3198/$E3197*(1-(I$1+I$5+IF(AND(WEEKDAY(A3198)&lt;&gt;1,WEEKDAY(A3198)&lt;&gt;7),IF(A3198&lt;J$2,J$1,J$3),0)))^($A3198-$A3197)</f>
        <v>93.236926081347718</v>
      </c>
      <c r="J3198">
        <f>VLOOKUP(A3198,'VIXY-IV'!A$1:E$2000,4,0)</f>
        <v>93.372799999999998</v>
      </c>
      <c r="K3198">
        <f>ROW()</f>
        <v>3198</v>
      </c>
      <c r="L3198">
        <f t="shared" si="49"/>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I3198*$E3199/$E3198*(1-(I$1+I$5+IF(AND(WEEKDAY(A3199)&lt;&gt;1,WEEKDAY(A3199)&lt;&gt;7),IF(A3199&lt;J$2,J$1,J$3),0)))^($A3199-$A3198)</f>
        <v>92.514631759872245</v>
      </c>
      <c r="J3199">
        <f>VLOOKUP(A3199,'VIXY-IV'!A$1:E$2000,4,0)</f>
        <v>92.647999999999996</v>
      </c>
      <c r="K3199">
        <f>ROW()</f>
        <v>3199</v>
      </c>
      <c r="L3199">
        <f t="shared" si="49"/>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I3199*$E3200/$E3199*(1-(I$1+I$5+IF(AND(WEEKDAY(A3200)&lt;&gt;1,WEEKDAY(A3200)&lt;&gt;7),IF(A3200&lt;J$2,J$1,J$3),0)))^($A3200-$A3199)</f>
        <v>93.594391379153691</v>
      </c>
      <c r="J3200">
        <f>VLOOKUP(A3200,'VIXY-IV'!A$1:E$2000,4,0)</f>
        <v>93.730800000000002</v>
      </c>
      <c r="K3200">
        <f>ROW()</f>
        <v>3200</v>
      </c>
      <c r="L3200">
        <f t="shared" si="49"/>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I3200*$E3201/$E3200*(1-(I$1+I$5+IF(AND(WEEKDAY(A3201)&lt;&gt;1,WEEKDAY(A3201)&lt;&gt;7),IF(A3201&lt;J$2,J$1,J$3),0)))^($A3201-$A3200)</f>
        <v>96.407511318878804</v>
      </c>
      <c r="J3201">
        <f>VLOOKUP(A3201,'VIXY-IV'!A$1:E$2000,4,0)</f>
        <v>96.549599999999998</v>
      </c>
      <c r="K3201">
        <f>ROW()</f>
        <v>3201</v>
      </c>
      <c r="L3201">
        <f t="shared" si="49"/>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I3201*$E3202/$E3201*(1-(I$1+I$5+IF(AND(WEEKDAY(A3202)&lt;&gt;1,WEEKDAY(A3202)&lt;&gt;7),IF(A3202&lt;J$2,J$1,J$3),0)))^($A3202-$A3201)</f>
        <v>96.853910629627507</v>
      </c>
      <c r="J3202">
        <f>VLOOKUP(A3202,'VIXY-IV'!A$1:E$2000,4,0)</f>
        <v>96.996399999999994</v>
      </c>
      <c r="K3202">
        <f>ROW()</f>
        <v>3202</v>
      </c>
      <c r="L3202">
        <f t="shared" si="49"/>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I3202*$E3203/$E3202*(1-(I$1+I$5+IF(AND(WEEKDAY(A3203)&lt;&gt;1,WEEKDAY(A3203)&lt;&gt;7),IF(A3203&lt;J$2,J$1,J$3),0)))^($A3203-$A3202)</f>
        <v>88.797960721325609</v>
      </c>
      <c r="J3203">
        <f>VLOOKUP(A3203,'VIXY-IV'!A$1:E$2000,4,0)</f>
        <v>88.927999999999997</v>
      </c>
      <c r="K3203">
        <f>ROW()</f>
        <v>3203</v>
      </c>
      <c r="L3203">
        <f t="shared" si="49"/>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I3203*$E3204/$E3203*(1-(I$1+I$5+IF(AND(WEEKDAY(A3204)&lt;&gt;1,WEEKDAY(A3204)&lt;&gt;7),IF(A3204&lt;J$2,J$1,J$3),0)))^($A3204-$A3203)</f>
        <v>86.70823267527912</v>
      </c>
      <c r="J3204">
        <f>VLOOKUP(A3204,'VIXY-IV'!A$1:E$2000,4,0)</f>
        <v>86.834000000000003</v>
      </c>
      <c r="K3204">
        <f>ROW()</f>
        <v>3204</v>
      </c>
      <c r="L3204">
        <f t="shared" si="49"/>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f>I3204*$E3205/$E3204*(1-(I$1+I$5+IF(AND(WEEKDAY(A3205)&lt;&gt;1,WEEKDAY(A3205)&lt;&gt;7),IF(A3205&lt;J$2,J$1,J$3),0)))^($A3205-$A3204)</f>
        <v>87.559873220021572</v>
      </c>
      <c r="J3205">
        <f>VLOOKUP(A3205,'VIXY-IV'!A$1:E$2000,4,0)</f>
        <v>87.688800000000001</v>
      </c>
      <c r="K3205">
        <f>ROW()</f>
        <v>3205</v>
      </c>
      <c r="L3205">
        <f t="shared" si="49"/>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I3205*$E3206/$E3205*(1-(I$1+I$5+IF(AND(WEEKDAY(A3206)&lt;&gt;1,WEEKDAY(A3206)&lt;&gt;7),IF(A3206&lt;J$2,J$1,J$3),0)))^($A3206-$A3205)</f>
        <v>87.971080629704772</v>
      </c>
      <c r="J3206">
        <f>VLOOKUP(A3206,'VIXY-IV'!A$1:E$2000,4,0)</f>
        <v>88.103200000000001</v>
      </c>
      <c r="K3206">
        <f>ROW()</f>
        <v>3206</v>
      </c>
      <c r="L3206">
        <f t="shared" si="49"/>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I3206*$E3207/$E3206*(1-(I$1+I$5+IF(AND(WEEKDAY(A3207)&lt;&gt;1,WEEKDAY(A3207)&lt;&gt;7),IF(A3207&lt;J$2,J$1,J$3),0)))^($A3207-$A3206)</f>
        <v>85.993923472162422</v>
      </c>
      <c r="J3207">
        <f>VLOOKUP(A3207,'VIXY-IV'!A$1:E$2000,4,0)</f>
        <v>86.128399999999999</v>
      </c>
      <c r="K3207">
        <f>ROW()</f>
        <v>3207</v>
      </c>
      <c r="L3207">
        <f t="shared" ref="L3207:L3270" si="50">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I3207*$E3208/$E3207*(1-(I$1+I$5+IF(AND(WEEKDAY(A3208)&lt;&gt;1,WEEKDAY(A3208)&lt;&gt;7),IF(A3208&lt;J$2,J$1,J$3),0)))^($A3208-$A3207)</f>
        <v>88.146308629140975</v>
      </c>
      <c r="J3208">
        <f>VLOOKUP(A3208,'VIXY-IV'!A$1:E$2000,4,0)</f>
        <v>88.280799999999999</v>
      </c>
      <c r="K3208">
        <f>ROW()</f>
        <v>3208</v>
      </c>
      <c r="L3208">
        <f t="shared" si="50"/>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f>I3208*$E3209/$E3208*(1-(I$1+I$5+IF(AND(WEEKDAY(A3209)&lt;&gt;1,WEEKDAY(A3209)&lt;&gt;7),IF(A3209&lt;J$2,J$1,J$3),0)))^($A3209-$A3208)</f>
        <v>87.487682755494262</v>
      </c>
      <c r="J3209">
        <f>VLOOKUP(A3209,'VIXY-IV'!A$1:E$2000,4,0)</f>
        <v>87.621600000000001</v>
      </c>
      <c r="K3209">
        <f>ROW()</f>
        <v>3209</v>
      </c>
      <c r="L3209">
        <f t="shared" si="50"/>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I3209*$E3210/$E3209*(1-(I$1+I$5+IF(AND(WEEKDAY(A3210)&lt;&gt;1,WEEKDAY(A3210)&lt;&gt;7),IF(A3210&lt;J$2,J$1,J$3),0)))^($A3210-$A3209)</f>
        <v>86.978731589079999</v>
      </c>
      <c r="J3210">
        <f>VLOOKUP(A3210,'VIXY-IV'!A$1:E$2000,4,0)</f>
        <v>87.1096</v>
      </c>
      <c r="K3210">
        <f>ROW()</f>
        <v>3210</v>
      </c>
      <c r="L3210">
        <f t="shared" si="50"/>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f>I3210*$E3211/$E3210*(1-(I$1+I$5+IF(AND(WEEKDAY(A3211)&lt;&gt;1,WEEKDAY(A3211)&lt;&gt;7),IF(A3211&lt;J$2,J$1,J$3),0)))^($A3211-$A3210)</f>
        <v>85.38580385811882</v>
      </c>
      <c r="J3211">
        <f>VLOOKUP(A3211,'VIXY-IV'!A$1:E$2000,4,0)</f>
        <v>85.516000000000005</v>
      </c>
      <c r="K3211">
        <f>ROW()</f>
        <v>3211</v>
      </c>
      <c r="L3211">
        <f t="shared" si="50"/>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f>I3211*$E3212/$E3211*(1-(I$1+I$5+IF(AND(WEEKDAY(A3212)&lt;&gt;1,WEEKDAY(A3212)&lt;&gt;7),IF(A3212&lt;J$2,J$1,J$3),0)))^($A3212-$A3211)</f>
        <v>84.666347201297256</v>
      </c>
      <c r="J3212">
        <f>VLOOKUP(A3212,'VIXY-IV'!A$1:E$2000,4,0)</f>
        <v>84.794799999999995</v>
      </c>
      <c r="K3212">
        <f>ROW()</f>
        <v>3212</v>
      </c>
      <c r="L3212">
        <f t="shared" si="50"/>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f>I3212*$E3213/$E3212*(1-(I$1+I$5+IF(AND(WEEKDAY(A3213)&lt;&gt;1,WEEKDAY(A3213)&lt;&gt;7),IF(A3213&lt;J$2,J$1,J$3),0)))^($A3213-$A3212)</f>
        <v>81.758243081868258</v>
      </c>
      <c r="J3213">
        <f>VLOOKUP(A3213,'VIXY-IV'!A$1:E$2000,4,0)</f>
        <v>81.875600000000006</v>
      </c>
      <c r="K3213">
        <f>ROW()</f>
        <v>3213</v>
      </c>
      <c r="L3213">
        <f t="shared" si="50"/>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f>I3213*$E3214/$E3213*(1-(I$1+I$5+IF(AND(WEEKDAY(A3214)&lt;&gt;1,WEEKDAY(A3214)&lt;&gt;7),IF(A3214&lt;J$2,J$1,J$3),0)))^($A3214-$A3213)</f>
        <v>80.266277148917439</v>
      </c>
      <c r="J3214">
        <f>VLOOKUP(A3214,'VIXY-IV'!A$1:E$2000,4,0)</f>
        <v>80.383200000000002</v>
      </c>
      <c r="K3214">
        <f>ROW()</f>
        <v>3214</v>
      </c>
      <c r="L3214">
        <f t="shared" si="50"/>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f>I3214*$E3215/$E3214*(1-(I$1+I$5+IF(AND(WEEKDAY(A3215)&lt;&gt;1,WEEKDAY(A3215)&lt;&gt;7),IF(A3215&lt;J$2,J$1,J$3),0)))^($A3215-$A3214)</f>
        <v>79.138506964247611</v>
      </c>
      <c r="J3215">
        <f>VLOOKUP(A3215,'VIXY-IV'!A$1:E$2000,4,0)</f>
        <v>79.254800000000003</v>
      </c>
      <c r="K3215">
        <f>ROW()</f>
        <v>3215</v>
      </c>
      <c r="L3215">
        <f t="shared" si="50"/>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f>I3215*$E3216/$E3215*(1-(I$1+I$5+IF(AND(WEEKDAY(A3216)&lt;&gt;1,WEEKDAY(A3216)&lt;&gt;7),IF(A3216&lt;J$2,J$1,J$3),0)))^($A3216-$A3215)</f>
        <v>80.556717850698433</v>
      </c>
      <c r="J3216">
        <f>VLOOKUP(A3216,'VIXY-IV'!A$1:E$2000,4,0)</f>
        <v>80.679599999999994</v>
      </c>
      <c r="K3216">
        <f>ROW()</f>
        <v>3216</v>
      </c>
      <c r="L3216">
        <f t="shared" si="50"/>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I3216*$E3217/$E3216*(1-(I$1+I$5+IF(AND(WEEKDAY(A3217)&lt;&gt;1,WEEKDAY(A3217)&lt;&gt;7),IF(A3217&lt;J$2,J$1,J$3),0)))^($A3217-$A3216)</f>
        <v>80.590214442347687</v>
      </c>
      <c r="J3217">
        <f>VLOOKUP(A3217,'VIXY-IV'!A$1:E$2000,4,0)</f>
        <v>80.714399999999998</v>
      </c>
      <c r="K3217">
        <f>ROW()</f>
        <v>3217</v>
      </c>
      <c r="L3217">
        <f t="shared" si="50"/>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I3217*$E3218/$E3217*(1-(I$1+I$5+IF(AND(WEEKDAY(A3218)&lt;&gt;1,WEEKDAY(A3218)&lt;&gt;7),IF(A3218&lt;J$2,J$1,J$3),0)))^($A3218-$A3217)</f>
        <v>79.008566212016049</v>
      </c>
      <c r="J3218">
        <f>VLOOKUP(A3218,'VIXY-IV'!A$1:E$2000,4,0)</f>
        <v>79.117199999999997</v>
      </c>
      <c r="K3218">
        <f>ROW()</f>
        <v>3218</v>
      </c>
      <c r="L3218">
        <f t="shared" si="50"/>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I3218*$E3219/$E3218*(1-(I$1+I$5+IF(AND(WEEKDAY(A3219)&lt;&gt;1,WEEKDAY(A3219)&lt;&gt;7),IF(A3219&lt;J$2,J$1,J$3),0)))^($A3219-$A3218)</f>
        <v>82.284251322574505</v>
      </c>
      <c r="J3219">
        <f>VLOOKUP(A3219,'VIXY-IV'!A$1:E$2000,4,0)</f>
        <v>82.401600000000002</v>
      </c>
      <c r="K3219">
        <f>ROW()</f>
        <v>3219</v>
      </c>
      <c r="L3219">
        <f t="shared" si="50"/>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I3219*$E3220/$E3219*(1-(I$1+I$5+IF(AND(WEEKDAY(A3220)&lt;&gt;1,WEEKDAY(A3220)&lt;&gt;7),IF(A3220&lt;J$2,J$1,J$3),0)))^($A3220-$A3219)</f>
        <v>83.295056040640503</v>
      </c>
      <c r="J3220">
        <f>VLOOKUP(A3220,'VIXY-IV'!A$1:E$2000,4,0)</f>
        <v>83.415599999999998</v>
      </c>
      <c r="K3220">
        <f>ROW()</f>
        <v>3220</v>
      </c>
      <c r="L3220">
        <f t="shared" si="50"/>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f>I3220*$E3221/$E3220*(1-(I$1+I$5+IF(AND(WEEKDAY(A3221)&lt;&gt;1,WEEKDAY(A3221)&lt;&gt;7),IF(A3221&lt;J$2,J$1,J$3),0)))^($A3221-$A3220)</f>
        <v>84.730199695031075</v>
      </c>
      <c r="J3221">
        <f>VLOOKUP(A3221,'VIXY-IV'!A$1:E$2000,4,0)</f>
        <v>84.855599999999995</v>
      </c>
      <c r="K3221">
        <f>ROW()</f>
        <v>3221</v>
      </c>
      <c r="L3221">
        <f t="shared" si="50"/>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I3221*$E3222/$E3221*(1-(I$1+I$5+IF(AND(WEEKDAY(A3222)&lt;&gt;1,WEEKDAY(A3222)&lt;&gt;7),IF(A3222&lt;J$2,J$1,J$3),0)))^($A3222-$A3221)</f>
        <v>78.234414320590318</v>
      </c>
      <c r="J3222">
        <f>VLOOKUP(A3222,'VIXY-IV'!A$1:E$2000,4,0)</f>
        <v>78.325599999999994</v>
      </c>
      <c r="K3222">
        <f>ROW()</f>
        <v>3222</v>
      </c>
      <c r="L3222">
        <f t="shared" si="50"/>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f>I3222*$E3223/$E3222*(1-(I$1+I$5+IF(AND(WEEKDAY(A3223)&lt;&gt;1,WEEKDAY(A3223)&lt;&gt;7),IF(A3223&lt;J$2,J$1,J$3),0)))^($A3223-$A3222)</f>
        <v>75.024855473116673</v>
      </c>
      <c r="J3223">
        <f>VLOOKUP(A3223,'VIXY-IV'!A$1:E$2000,4,0)</f>
        <v>75.117199999999997</v>
      </c>
      <c r="K3223">
        <f>ROW()</f>
        <v>3223</v>
      </c>
      <c r="L3223">
        <f t="shared" si="50"/>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I3223*$E3224/$E3223*(1-(I$1+I$5+IF(AND(WEEKDAY(A3224)&lt;&gt;1,WEEKDAY(A3224)&lt;&gt;7),IF(A3224&lt;J$2,J$1,J$3),0)))^($A3224-$A3223)</f>
        <v>74.228982620204491</v>
      </c>
      <c r="J3224">
        <f>VLOOKUP(A3224,'VIXY-IV'!A$1:E$2000,4,0)</f>
        <v>74.325999999999993</v>
      </c>
      <c r="K3224">
        <f>ROW()</f>
        <v>3224</v>
      </c>
      <c r="L3224">
        <f t="shared" si="50"/>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f>I3224*$E3225/$E3224*(1-(I$1+I$5+IF(AND(WEEKDAY(A3225)&lt;&gt;1,WEEKDAY(A3225)&lt;&gt;7),IF(A3225&lt;J$2,J$1,J$3),0)))^($A3225-$A3224)</f>
        <v>73.439101275806365</v>
      </c>
      <c r="J3225">
        <f>VLOOKUP(A3225,'VIXY-IV'!A$1:E$2000,4,0)</f>
        <v>73.536799999999999</v>
      </c>
      <c r="K3225">
        <f>ROW()</f>
        <v>3225</v>
      </c>
      <c r="L3225">
        <f t="shared" si="50"/>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I3225*$E3226/$E3225*(1-(I$1+I$5+IF(AND(WEEKDAY(A3226)&lt;&gt;1,WEEKDAY(A3226)&lt;&gt;7),IF(A3226&lt;J$2,J$1,J$3),0)))^($A3226-$A3225)</f>
        <v>73.025836036641351</v>
      </c>
      <c r="J3226">
        <f>VLOOKUP(A3226,'VIXY-IV'!A$1:E$2000,4,0)</f>
        <v>73.120800000000003</v>
      </c>
      <c r="K3226">
        <f>ROW()</f>
        <v>3226</v>
      </c>
      <c r="L3226">
        <f t="shared" si="50"/>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I3226*$E3227/$E3226*(1-(I$1+I$5+IF(AND(WEEKDAY(A3227)&lt;&gt;1,WEEKDAY(A3227)&lt;&gt;7),IF(A3227&lt;J$2,J$1,J$3),0)))^($A3227-$A3226)</f>
        <v>72.766719104535255</v>
      </c>
      <c r="J3227">
        <f>VLOOKUP(A3227,'VIXY-IV'!A$1:E$2000,4,0)</f>
        <v>72.868399999999994</v>
      </c>
      <c r="K3227">
        <f>ROW()</f>
        <v>3227</v>
      </c>
      <c r="L3227">
        <f t="shared" si="50"/>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I3227*$E3228/$E3227*(1-(I$1+I$5+IF(AND(WEEKDAY(A3228)&lt;&gt;1,WEEKDAY(A3228)&lt;&gt;7),IF(A3228&lt;J$2,J$1,J$3),0)))^($A3228-$A3227)</f>
        <v>71.355643904579495</v>
      </c>
      <c r="J3228">
        <f>VLOOKUP(A3228,'VIXY-IV'!A$1:E$2000,4,0)</f>
        <v>71.457599999999999</v>
      </c>
      <c r="K3228">
        <f>ROW()</f>
        <v>3228</v>
      </c>
      <c r="L3228">
        <f t="shared" si="50"/>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f>I3228*$E3229/$E3228*(1-(I$1+I$5+IF(AND(WEEKDAY(A3229)&lt;&gt;1,WEEKDAY(A3229)&lt;&gt;7),IF(A3229&lt;J$2,J$1,J$3),0)))^($A3229-$A3228)</f>
        <v>71.733092729189508</v>
      </c>
      <c r="J3229">
        <f>VLOOKUP(A3229,'VIXY-IV'!A$1:E$2000,4,0)</f>
        <v>71.836799999999997</v>
      </c>
      <c r="K3229">
        <f>ROW()</f>
        <v>3229</v>
      </c>
      <c r="L3229">
        <f t="shared" si="50"/>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I3229*$E3230/$E3229*(1-(I$1+I$5+IF(AND(WEEKDAY(A3230)&lt;&gt;1,WEEKDAY(A3230)&lt;&gt;7),IF(A3230&lt;J$2,J$1,J$3),0)))^($A3230-$A3229)</f>
        <v>71.10566514640297</v>
      </c>
      <c r="J3230">
        <f>VLOOKUP(A3230,'VIXY-IV'!A$1:E$2000,4,0)</f>
        <v>71.209999999999994</v>
      </c>
      <c r="K3230">
        <f>ROW()</f>
        <v>3230</v>
      </c>
      <c r="L3230">
        <f t="shared" si="50"/>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I3230*$E3231/$E3230*(1-(I$1+I$5+IF(AND(WEEKDAY(A3231)&lt;&gt;1,WEEKDAY(A3231)&lt;&gt;7),IF(A3231&lt;J$2,J$1,J$3),0)))^($A3231-$A3230)</f>
        <v>70.87112781042093</v>
      </c>
      <c r="J3231">
        <f>VLOOKUP(A3231,'VIXY-IV'!A$1:E$2000,4,0)</f>
        <v>70.971199999999996</v>
      </c>
      <c r="K3231">
        <f>ROW()</f>
        <v>3231</v>
      </c>
      <c r="L3231">
        <f t="shared" si="50"/>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I3231*$E3232/$E3231*(1-(I$1+I$5+IF(AND(WEEKDAY(A3232)&lt;&gt;1,WEEKDAY(A3232)&lt;&gt;7),IF(A3232&lt;J$2,J$1,J$3),0)))^($A3232-$A3231)</f>
        <v>70.871807396578006</v>
      </c>
      <c r="J3232">
        <f>VLOOKUP(A3232,'VIXY-IV'!A$1:E$2000,4,0)</f>
        <v>70.973600000000005</v>
      </c>
      <c r="K3232">
        <f>ROW()</f>
        <v>3232</v>
      </c>
      <c r="L3232">
        <f t="shared" si="50"/>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I3232*$E3233/$E3232*(1-(I$1+I$5+IF(AND(WEEKDAY(A3233)&lt;&gt;1,WEEKDAY(A3233)&lt;&gt;7),IF(A3233&lt;J$2,J$1,J$3),0)))^($A3233-$A3232)</f>
        <v>71.096337572291276</v>
      </c>
      <c r="J3233">
        <f>VLOOKUP(A3233,'VIXY-IV'!A$1:E$2000,4,0)</f>
        <v>71.193600000000004</v>
      </c>
      <c r="K3233">
        <f>ROW()</f>
        <v>3233</v>
      </c>
      <c r="L3233">
        <f t="shared" si="50"/>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I3233*$E3234/$E3233*(1-(I$1+I$5+IF(AND(WEEKDAY(A3234)&lt;&gt;1,WEEKDAY(A3234)&lt;&gt;7),IF(A3234&lt;J$2,J$1,J$3),0)))^($A3234-$A3233)</f>
        <v>69.141353836239077</v>
      </c>
      <c r="J3234">
        <f>VLOOKUP(A3234,'VIXY-IV'!A$1:E$2000,4,0)</f>
        <v>69.233599999999996</v>
      </c>
      <c r="K3234">
        <f>ROW()</f>
        <v>3234</v>
      </c>
      <c r="L3234">
        <f t="shared" si="50"/>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f>I3234*$E3235/$E3234*(1-(I$1+I$5+IF(AND(WEEKDAY(A3235)&lt;&gt;1,WEEKDAY(A3235)&lt;&gt;7),IF(A3235&lt;J$2,J$1,J$3),0)))^($A3235-$A3234)</f>
        <v>67.911696317959013</v>
      </c>
      <c r="J3235">
        <f>VLOOKUP(A3235,'VIXY-IV'!A$1:E$2000,4,0)</f>
        <v>67.999200000000002</v>
      </c>
      <c r="K3235">
        <f>ROW()</f>
        <v>3235</v>
      </c>
      <c r="L3235">
        <f t="shared" si="50"/>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f>I3235*$E3236/$E3235*(1-(I$1+I$5+IF(AND(WEEKDAY(A3236)&lt;&gt;1,WEEKDAY(A3236)&lt;&gt;7),IF(A3236&lt;J$2,J$1,J$3),0)))^($A3236-$A3235)</f>
        <v>65.167449571180668</v>
      </c>
      <c r="J3236">
        <f>VLOOKUP(A3236,'VIXY-IV'!A$1:E$2000,4,0)</f>
        <v>65.249600000000001</v>
      </c>
      <c r="K3236">
        <f>ROW()</f>
        <v>3236</v>
      </c>
      <c r="L3236">
        <f t="shared" si="50"/>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f>I3236*$E3237/$E3236*(1-(I$1+I$5+IF(AND(WEEKDAY(A3237)&lt;&gt;1,WEEKDAY(A3237)&lt;&gt;7),IF(A3237&lt;J$2,J$1,J$3),0)))^($A3237-$A3236)</f>
        <v>63.826915030513213</v>
      </c>
      <c r="J3237">
        <f>VLOOKUP(A3237,'VIXY-IV'!A$1:E$2000,4,0)</f>
        <v>63.914000000000001</v>
      </c>
      <c r="K3237">
        <f>ROW()</f>
        <v>3237</v>
      </c>
      <c r="L3237">
        <f t="shared" si="50"/>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f>I3237*$E3238/$E3237*(1-(I$1+I$5+IF(AND(WEEKDAY(A3238)&lt;&gt;1,WEEKDAY(A3238)&lt;&gt;7),IF(A3238&lt;J$2,J$1,J$3),0)))^($A3238-$A3237)</f>
        <v>63.585020030165481</v>
      </c>
      <c r="J3238">
        <f>VLOOKUP(A3238,'VIXY-IV'!A$1:E$2000,4,0)</f>
        <v>63.672400000000003</v>
      </c>
      <c r="K3238">
        <f>ROW()</f>
        <v>3238</v>
      </c>
      <c r="L3238">
        <f t="shared" si="50"/>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I3238*$E3239/$E3238*(1-(I$1+I$5+IF(AND(WEEKDAY(A3239)&lt;&gt;1,WEEKDAY(A3239)&lt;&gt;7),IF(A3239&lt;J$2,J$1,J$3),0)))^($A3239-$A3238)</f>
        <v>63.115322169432105</v>
      </c>
      <c r="J3239">
        <f>VLOOKUP(A3239,'VIXY-IV'!A$1:E$2000,4,0)</f>
        <v>63.204799999999999</v>
      </c>
      <c r="K3239">
        <f>ROW()</f>
        <v>3239</v>
      </c>
      <c r="L3239">
        <f t="shared" si="50"/>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I3239*$E3240/$E3239*(1-(I$1+I$5+IF(AND(WEEKDAY(A3240)&lt;&gt;1,WEEKDAY(A3240)&lt;&gt;7),IF(A3240&lt;J$2,J$1,J$3),0)))^($A3240-$A3239)</f>
        <v>64.507493730366619</v>
      </c>
      <c r="J3240">
        <f>VLOOKUP(A3240,'VIXY-IV'!A$1:E$2000,4,0)</f>
        <v>64.596400000000003</v>
      </c>
      <c r="K3240">
        <f>ROW()</f>
        <v>3240</v>
      </c>
      <c r="L3240">
        <f t="shared" si="50"/>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f>I3240*$E3241/$E3240*(1-(I$1+I$5+IF(AND(WEEKDAY(A3241)&lt;&gt;1,WEEKDAY(A3241)&lt;&gt;7),IF(A3241&lt;J$2,J$1,J$3),0)))^($A3241-$A3240)</f>
        <v>64.639226230626605</v>
      </c>
      <c r="J3241">
        <f>VLOOKUP(A3241,'VIXY-IV'!A$1:E$2000,4,0)</f>
        <v>64.728399999999993</v>
      </c>
      <c r="K3241">
        <f>ROW()</f>
        <v>3241</v>
      </c>
      <c r="L3241">
        <f t="shared" si="50"/>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f>I3241*$E3242/$E3241*(1-(I$1+I$5+IF(AND(WEEKDAY(A3242)&lt;&gt;1,WEEKDAY(A3242)&lt;&gt;7),IF(A3242&lt;J$2,J$1,J$3),0)))^($A3242-$A3241)</f>
        <v>63.216558356676103</v>
      </c>
      <c r="J3242">
        <f>VLOOKUP(A3242,'VIXY-IV'!A$1:E$2000,4,0)</f>
        <v>63.305199999999999</v>
      </c>
      <c r="K3242">
        <f>ROW()</f>
        <v>3242</v>
      </c>
      <c r="L3242">
        <f t="shared" si="50"/>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f>I3242*$E3243/$E3242*(1-(I$1+I$5+IF(AND(WEEKDAY(A3243)&lt;&gt;1,WEEKDAY(A3243)&lt;&gt;7),IF(A3243&lt;J$2,J$1,J$3),0)))^($A3243-$A3242)</f>
        <v>64.267612262761219</v>
      </c>
      <c r="J3243">
        <f>VLOOKUP(A3243,'VIXY-IV'!A$1:E$2000,4,0)</f>
        <v>64.36</v>
      </c>
      <c r="K3243">
        <f>ROW()</f>
        <v>3243</v>
      </c>
      <c r="L3243">
        <f t="shared" si="50"/>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f>I3243*$E3244/$E3243*(1-(I$1+I$5+IF(AND(WEEKDAY(A3244)&lt;&gt;1,WEEKDAY(A3244)&lt;&gt;7),IF(A3244&lt;J$2,J$1,J$3),0)))^($A3244-$A3243)</f>
        <v>62.717333473468045</v>
      </c>
      <c r="J3244">
        <f>VLOOKUP(A3244,'VIXY-IV'!A$1:E$2000,4,0)</f>
        <v>62.807200000000002</v>
      </c>
      <c r="K3244">
        <f>ROW()</f>
        <v>3244</v>
      </c>
      <c r="L3244">
        <f t="shared" si="50"/>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f>I3244*$E3245/$E3244*(1-(I$1+I$5+IF(AND(WEEKDAY(A3245)&lt;&gt;1,WEEKDAY(A3245)&lt;&gt;7),IF(A3245&lt;J$2,J$1,J$3),0)))^($A3245-$A3244)</f>
        <v>62.871036446330351</v>
      </c>
      <c r="J3245">
        <f>VLOOKUP(A3245,'VIXY-IV'!A$1:E$2000,4,0)</f>
        <v>62.9544</v>
      </c>
      <c r="K3245">
        <f>ROW()</f>
        <v>3245</v>
      </c>
      <c r="L3245">
        <f t="shared" si="50"/>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f>I3245*$E3246/$E3245*(1-(I$1+I$5+IF(AND(WEEKDAY(A3246)&lt;&gt;1,WEEKDAY(A3246)&lt;&gt;7),IF(A3246&lt;J$2,J$1,J$3),0)))^($A3246-$A3245)</f>
        <v>63.011073047008828</v>
      </c>
      <c r="J3246">
        <f>VLOOKUP(A3246,'VIXY-IV'!A$1:E$2000,4,0)</f>
        <v>63.094799999999999</v>
      </c>
      <c r="K3246">
        <f>ROW()</f>
        <v>3246</v>
      </c>
      <c r="L3246">
        <f t="shared" si="50"/>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f>I3246*$E3247/$E3246*(1-(I$1+I$5+IF(AND(WEEKDAY(A3247)&lt;&gt;1,WEEKDAY(A3247)&lt;&gt;7),IF(A3247&lt;J$2,J$1,J$3),0)))^($A3247-$A3246)</f>
        <v>63.011677262777773</v>
      </c>
      <c r="J3247">
        <f>VLOOKUP(A3247,'VIXY-IV'!A$1:E$2000,4,0)</f>
        <v>63.095199999999998</v>
      </c>
      <c r="K3247">
        <f>ROW()</f>
        <v>3247</v>
      </c>
      <c r="L3247">
        <f t="shared" si="50"/>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f>I3247*$E3248/$E3247*(1-(I$1+I$5+IF(AND(WEEKDAY(A3248)&lt;&gt;1,WEEKDAY(A3248)&lt;&gt;7),IF(A3248&lt;J$2,J$1,J$3),0)))^($A3248-$A3247)</f>
        <v>61.40188370152871</v>
      </c>
      <c r="J3248">
        <f>VLOOKUP(A3248,'VIXY-IV'!A$1:E$2000,4,0)</f>
        <v>61.478400000000001</v>
      </c>
      <c r="K3248">
        <f>ROW()</f>
        <v>3248</v>
      </c>
      <c r="L3248">
        <f t="shared" si="50"/>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I3248*$E3249/$E3248*(1-(I$1+I$5+IF(AND(WEEKDAY(A3249)&lt;&gt;1,WEEKDAY(A3249)&lt;&gt;7),IF(A3249&lt;J$2,J$1,J$3),0)))^($A3249-$A3248)</f>
        <v>60.030614040116767</v>
      </c>
      <c r="J3249">
        <f>VLOOKUP(A3249,'VIXY-IV'!A$1:E$2000,4,0)</f>
        <v>60.102400000000003</v>
      </c>
      <c r="K3249">
        <f>ROW()</f>
        <v>3249</v>
      </c>
      <c r="L3249">
        <f t="shared" si="50"/>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I3249*$E3250/$E3249*(1-(I$1+I$5+IF(AND(WEEKDAY(A3250)&lt;&gt;1,WEEKDAY(A3250)&lt;&gt;7),IF(A3250&lt;J$2,J$1,J$3),0)))^($A3250-$A3249)</f>
        <v>58.668979157268424</v>
      </c>
      <c r="J3250">
        <f>VLOOKUP(A3250,'VIXY-IV'!A$1:E$2000,4,0)</f>
        <v>58.735599999999998</v>
      </c>
      <c r="K3250">
        <f>ROW()</f>
        <v>3250</v>
      </c>
      <c r="L3250">
        <f t="shared" si="50"/>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I3250*$E3251/$E3250*(1-(I$1+I$5+IF(AND(WEEKDAY(A3251)&lt;&gt;1,WEEKDAY(A3251)&lt;&gt;7),IF(A3251&lt;J$2,J$1,J$3),0)))^($A3251-$A3250)</f>
        <v>55.288425944850871</v>
      </c>
      <c r="J3251">
        <f>VLOOKUP(A3251,'VIXY-IV'!A$1:E$2000,4,0)</f>
        <v>55.355600000000003</v>
      </c>
      <c r="K3251">
        <f>ROW()</f>
        <v>3251</v>
      </c>
      <c r="L3251">
        <f t="shared" si="50"/>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f>I3251*$E3252/$E3251*(1-(I$1+I$5+IF(AND(WEEKDAY(A3252)&lt;&gt;1,WEEKDAY(A3252)&lt;&gt;7),IF(A3252&lt;J$2,J$1,J$3),0)))^($A3252-$A3251)</f>
        <v>57.873591928554845</v>
      </c>
      <c r="J3252">
        <f>VLOOKUP(A3252,'VIXY-IV'!A$1:E$2000,4,0)</f>
        <v>57.9512</v>
      </c>
      <c r="K3252">
        <f>ROW()</f>
        <v>3252</v>
      </c>
      <c r="L3252">
        <f t="shared" si="50"/>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f>I3252*$E3253/$E3252*(1-(I$1+I$5+IF(AND(WEEKDAY(A3253)&lt;&gt;1,WEEKDAY(A3253)&lt;&gt;7),IF(A3253&lt;J$2,J$1,J$3),0)))^($A3253-$A3252)</f>
        <v>58.33129085933524</v>
      </c>
      <c r="J3253">
        <f>VLOOKUP(A3253,'VIXY-IV'!A$1:E$2000,4,0)</f>
        <v>58.403199999999998</v>
      </c>
      <c r="K3253">
        <f>ROW()</f>
        <v>3253</v>
      </c>
      <c r="L3253">
        <f t="shared" si="50"/>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f>I3253*$E3254/$E3253*(1-(I$1+I$5+IF(AND(WEEKDAY(A3254)&lt;&gt;1,WEEKDAY(A3254)&lt;&gt;7),IF(A3254&lt;J$2,J$1,J$3),0)))^($A3254-$A3253)</f>
        <v>59.01032800914723</v>
      </c>
      <c r="J3254">
        <f>VLOOKUP(A3254,'VIXY-IV'!A$1:E$2000,4,0)</f>
        <v>59.0792</v>
      </c>
      <c r="K3254">
        <f>ROW()</f>
        <v>3254</v>
      </c>
      <c r="L3254">
        <f t="shared" si="50"/>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I3254*$E3255/$E3254*(1-(I$1+I$5+IF(AND(WEEKDAY(A3255)&lt;&gt;1,WEEKDAY(A3255)&lt;&gt;7),IF(A3255&lt;J$2,J$1,J$3),0)))^($A3255-$A3254)</f>
        <v>59.30424532158672</v>
      </c>
      <c r="J3255">
        <f>VLOOKUP(A3255,'VIXY-IV'!A$1:E$2000,4,0)</f>
        <v>59.368400000000001</v>
      </c>
      <c r="K3255">
        <f>ROW()</f>
        <v>3255</v>
      </c>
      <c r="L3255">
        <f t="shared" si="50"/>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f>I3255*$E3256/$E3255*(1-(I$1+I$5+IF(AND(WEEKDAY(A3256)&lt;&gt;1,WEEKDAY(A3256)&lt;&gt;7),IF(A3256&lt;J$2,J$1,J$3),0)))^($A3256-$A3255)</f>
        <v>59.562997257775059</v>
      </c>
      <c r="J3256">
        <f>VLOOKUP(A3256,'VIXY-IV'!A$1:E$2000,4,0)</f>
        <v>59.623600000000003</v>
      </c>
      <c r="K3256">
        <f>ROW()</f>
        <v>3256</v>
      </c>
      <c r="L3256">
        <f t="shared" si="50"/>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f>I3256*$E3257/$E3256*(1-(I$1+I$5+IF(AND(WEEKDAY(A3257)&lt;&gt;1,WEEKDAY(A3257)&lt;&gt;7),IF(A3257&lt;J$2,J$1,J$3),0)))^($A3257-$A3256)</f>
        <v>61.160983865011453</v>
      </c>
      <c r="J3257">
        <f>VLOOKUP(A3257,'VIXY-IV'!A$1:E$2000,4,0)</f>
        <v>61.22</v>
      </c>
      <c r="K3257">
        <f>ROW()</f>
        <v>3257</v>
      </c>
      <c r="L3257">
        <f t="shared" si="50"/>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f>I3257*$E3258/$E3257*(1-(I$1+I$5+IF(AND(WEEKDAY(A3258)&lt;&gt;1,WEEKDAY(A3258)&lt;&gt;7),IF(A3258&lt;J$2,J$1,J$3),0)))^($A3258-$A3257)</f>
        <v>60.531348460493042</v>
      </c>
      <c r="J3258">
        <f>VLOOKUP(A3258,'VIXY-IV'!A$1:E$2000,4,0)</f>
        <v>60.590400000000002</v>
      </c>
      <c r="K3258">
        <f>ROW()</f>
        <v>3258</v>
      </c>
      <c r="L3258">
        <f t="shared" si="50"/>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f>I3258*$E3259/$E3258*(1-(I$1+I$5+IF(AND(WEEKDAY(A3259)&lt;&gt;1,WEEKDAY(A3259)&lt;&gt;7),IF(A3259&lt;J$2,J$1,J$3),0)))^($A3259-$A3258)</f>
        <v>60.219795184012753</v>
      </c>
      <c r="J3259">
        <f>VLOOKUP(A3259,'VIXY-IV'!A$1:E$2000,4,0)</f>
        <v>60.2744</v>
      </c>
      <c r="K3259">
        <f>ROW()</f>
        <v>3259</v>
      </c>
      <c r="L3259">
        <f t="shared" si="50"/>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I3259*$E3260/$E3259*(1-(I$1+I$5+IF(AND(WEEKDAY(A3260)&lt;&gt;1,WEEKDAY(A3260)&lt;&gt;7),IF(A3260&lt;J$2,J$1,J$3),0)))^($A3260-$A3259)</f>
        <v>61.231877951592026</v>
      </c>
      <c r="J3260">
        <f>VLOOKUP(A3260,'VIXY-IV'!A$1:E$2000,4,0)</f>
        <v>61.287999999999997</v>
      </c>
      <c r="K3260">
        <f>ROW()</f>
        <v>3260</v>
      </c>
      <c r="L3260">
        <f t="shared" si="50"/>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I3260*$E3261/$E3260*(1-(I$1+I$5+IF(AND(WEEKDAY(A3261)&lt;&gt;1,WEEKDAY(A3261)&lt;&gt;7),IF(A3261&lt;J$2,J$1,J$3),0)))^($A3261-$A3260)</f>
        <v>60.154448130713519</v>
      </c>
      <c r="J3261">
        <f>VLOOKUP(A3261,'VIXY-IV'!A$1:E$2000,4,0)</f>
        <v>60.206400000000002</v>
      </c>
      <c r="K3261">
        <f>ROW()</f>
        <v>3261</v>
      </c>
      <c r="L3261">
        <f t="shared" si="50"/>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I3261*$E3262/$E3261*(1-(I$1+I$5+IF(AND(WEEKDAY(A3262)&lt;&gt;1,WEEKDAY(A3262)&lt;&gt;7),IF(A3262&lt;J$2,J$1,J$3),0)))^($A3262-$A3261)</f>
        <v>60.0656620898623</v>
      </c>
      <c r="J3262">
        <f>VLOOKUP(A3262,'VIXY-IV'!A$1:E$2000,4,0)</f>
        <v>60.113599999999998</v>
      </c>
      <c r="K3262">
        <f>ROW()</f>
        <v>3262</v>
      </c>
      <c r="L3262">
        <f t="shared" si="50"/>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f>I3262*$E3263/$E3262*(1-(I$1+I$5+IF(AND(WEEKDAY(A3263)&lt;&gt;1,WEEKDAY(A3263)&lt;&gt;7),IF(A3263&lt;J$2,J$1,J$3),0)))^($A3263-$A3262)</f>
        <v>58.146125673360601</v>
      </c>
      <c r="J3263">
        <f>VLOOKUP(A3263,'VIXY-IV'!A$1:E$2000,4,0)</f>
        <v>58.188800000000001</v>
      </c>
      <c r="K3263">
        <f>ROW()</f>
        <v>3263</v>
      </c>
      <c r="L3263">
        <f t="shared" si="50"/>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f>I3263*$E3264/$E3263*(1-(I$1+I$5+IF(AND(WEEKDAY(A3264)&lt;&gt;1,WEEKDAY(A3264)&lt;&gt;7),IF(A3264&lt;J$2,J$1,J$3),0)))^($A3264-$A3263)</f>
        <v>57.511168874260086</v>
      </c>
      <c r="J3264">
        <f>VLOOKUP(A3264,'VIXY-IV'!A$1:E$2000,4,0)</f>
        <v>57.550800000000002</v>
      </c>
      <c r="K3264">
        <f>ROW()</f>
        <v>3264</v>
      </c>
      <c r="L3264">
        <f t="shared" si="50"/>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f>I3264*$E3265/$E3264*(1-(I$1+I$5+IF(AND(WEEKDAY(A3265)&lt;&gt;1,WEEKDAY(A3265)&lt;&gt;7),IF(A3265&lt;J$2,J$1,J$3),0)))^($A3265-$A3264)</f>
        <v>57.529301694788785</v>
      </c>
      <c r="J3265">
        <f>VLOOKUP(A3265,'VIXY-IV'!A$1:E$2000,4,0)</f>
        <v>57.568800000000003</v>
      </c>
      <c r="K3265">
        <f>ROW()</f>
        <v>3265</v>
      </c>
      <c r="L3265">
        <f t="shared" si="50"/>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f>I3265*$E3266/$E3265*(1-(I$1+I$5+IF(AND(WEEKDAY(A3266)&lt;&gt;1,WEEKDAY(A3266)&lt;&gt;7),IF(A3266&lt;J$2,J$1,J$3),0)))^($A3266-$A3265)</f>
        <v>57.494858834212756</v>
      </c>
      <c r="J3266">
        <f>VLOOKUP(A3266,'VIXY-IV'!A$1:E$2000,4,0)</f>
        <v>57.535600000000002</v>
      </c>
      <c r="K3266">
        <f>ROW()</f>
        <v>3266</v>
      </c>
      <c r="L3266">
        <f t="shared" si="50"/>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f>I3266*$E3267/$E3266*(1-(I$1+I$5+IF(AND(WEEKDAY(A3267)&lt;&gt;1,WEEKDAY(A3267)&lt;&gt;7),IF(A3267&lt;J$2,J$1,J$3),0)))^($A3267-$A3266)</f>
        <v>57.652016307866276</v>
      </c>
      <c r="J3267">
        <f>VLOOKUP(A3267,'VIXY-IV'!A$1:E$2000,4,0)</f>
        <v>57.688800000000001</v>
      </c>
      <c r="K3267">
        <f>ROW()</f>
        <v>3267</v>
      </c>
      <c r="L3267">
        <f t="shared" si="50"/>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f>I3267*$E3268/$E3267*(1-(I$1+I$5+IF(AND(WEEKDAY(A3268)&lt;&gt;1,WEEKDAY(A3268)&lt;&gt;7),IF(A3268&lt;J$2,J$1,J$3),0)))^($A3268-$A3267)</f>
        <v>56.683039679999091</v>
      </c>
      <c r="J3268">
        <f>VLOOKUP(A3268,'VIXY-IV'!A$1:E$2000,4,0)</f>
        <v>56.715200000000003</v>
      </c>
      <c r="K3268">
        <f>ROW()</f>
        <v>3268</v>
      </c>
      <c r="L3268">
        <f t="shared" si="50"/>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f>I3268*$E3269/$E3268*(1-(I$1+I$5+IF(AND(WEEKDAY(A3269)&lt;&gt;1,WEEKDAY(A3269)&lt;&gt;7),IF(A3269&lt;J$2,J$1,J$3),0)))^($A3269-$A3268)</f>
        <v>55.250669148622002</v>
      </c>
      <c r="J3269">
        <f>VLOOKUP(A3269,'VIXY-IV'!A$1:E$2000,4,0)</f>
        <v>55.274799999999999</v>
      </c>
      <c r="K3269">
        <f>ROW()</f>
        <v>3269</v>
      </c>
      <c r="L3269">
        <f t="shared" si="50"/>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f>I3269*$E3270/$E3269*(1-(I$1+I$5+IF(AND(WEEKDAY(A3270)&lt;&gt;1,WEEKDAY(A3270)&lt;&gt;7),IF(A3270&lt;J$2,J$1,J$3),0)))^($A3270-$A3269)</f>
        <v>56.381929364665325</v>
      </c>
      <c r="J3270">
        <f>VLOOKUP(A3270,'VIXY-IV'!A$1:E$2000,4,0)</f>
        <v>56.405999999999999</v>
      </c>
      <c r="K3270">
        <f>ROW()</f>
        <v>3270</v>
      </c>
      <c r="L3270">
        <f t="shared" si="50"/>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I3270*$E3271/$E3270*(1-(I$1+I$5+IF(AND(WEEKDAY(A3271)&lt;&gt;1,WEEKDAY(A3271)&lt;&gt;7),IF(A3271&lt;J$2,J$1,J$3),0)))^($A3271-$A3270)</f>
        <v>54.949677200963791</v>
      </c>
      <c r="J3271">
        <f>VLOOKUP(A3271,'VIXY-IV'!A$1:E$2000,4,0)</f>
        <v>54.971200000000003</v>
      </c>
      <c r="K3271">
        <f>ROW()</f>
        <v>3271</v>
      </c>
      <c r="L3271">
        <f t="shared" ref="L3271:L3334" si="51">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I3271*$E3272/$E3271*(1-(I$1+I$5+IF(AND(WEEKDAY(A3272)&lt;&gt;1,WEEKDAY(A3272)&lt;&gt;7),IF(A3272&lt;J$2,J$1,J$3),0)))^($A3272-$A3271)</f>
        <v>53.184165835882276</v>
      </c>
      <c r="J3272">
        <f>VLOOKUP(A3272,'VIXY-IV'!A$1:E$2000,4,0)</f>
        <v>53.203200000000002</v>
      </c>
      <c r="K3272">
        <f>ROW()</f>
        <v>3272</v>
      </c>
      <c r="L3272">
        <f t="shared" si="51"/>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f>I3272*$E3273/$E3272*(1-(I$1+I$5+IF(AND(WEEKDAY(A3273)&lt;&gt;1,WEEKDAY(A3273)&lt;&gt;7),IF(A3273&lt;J$2,J$1,J$3),0)))^($A3273-$A3272)</f>
        <v>53.108613770003259</v>
      </c>
      <c r="J3273">
        <f>VLOOKUP(A3273,'VIXY-IV'!A$1:E$2000,4,0)</f>
        <v>53.124400000000001</v>
      </c>
      <c r="K3273">
        <f>ROW()</f>
        <v>3273</v>
      </c>
      <c r="L3273">
        <f t="shared" si="51"/>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f>I3273*$E3274/$E3273*(1-(I$1+I$5+IF(AND(WEEKDAY(A3274)&lt;&gt;1,WEEKDAY(A3274)&lt;&gt;7),IF(A3274&lt;J$2,J$1,J$3),0)))^($A3274-$A3273)</f>
        <v>52.689428799406386</v>
      </c>
      <c r="J3274">
        <f>VLOOKUP(A3274,'VIXY-IV'!A$1:E$2000,4,0)</f>
        <v>52.697200000000002</v>
      </c>
      <c r="K3274">
        <f>ROW()</f>
        <v>3274</v>
      </c>
      <c r="L3274">
        <f t="shared" si="51"/>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I3274*$E3275/$E3274*(1-(I$1+I$5+IF(AND(WEEKDAY(A3275)&lt;&gt;1,WEEKDAY(A3275)&lt;&gt;7),IF(A3275&lt;J$2,J$1,J$3),0)))^($A3275-$A3274)</f>
        <v>55.092946616945703</v>
      </c>
      <c r="J3275">
        <f>VLOOKUP(A3275,'VIXY-IV'!A$1:E$2000,4,0)</f>
        <v>55.095199999999998</v>
      </c>
      <c r="K3275">
        <f>ROW()</f>
        <v>3275</v>
      </c>
      <c r="L3275">
        <f t="shared" si="51"/>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I3275*$E3276/$E3275*(1-(I$1+I$5+IF(AND(WEEKDAY(A3276)&lt;&gt;1,WEEKDAY(A3276)&lt;&gt;7),IF(A3276&lt;J$2,J$1,J$3),0)))^($A3276-$A3275)</f>
        <v>55.69340517725972</v>
      </c>
      <c r="J3276">
        <f>VLOOKUP(A3276,'VIXY-IV'!A$1:E$2000,4,0)</f>
        <v>55.694400000000002</v>
      </c>
      <c r="K3276">
        <f>ROW()</f>
        <v>3276</v>
      </c>
      <c r="L3276">
        <f t="shared" si="51"/>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I3276*$E3277/$E3276*(1-(I$1+I$5+IF(AND(WEEKDAY(A3277)&lt;&gt;1,WEEKDAY(A3277)&lt;&gt;7),IF(A3277&lt;J$2,J$1,J$3),0)))^($A3277-$A3276)</f>
        <v>57.058865307723899</v>
      </c>
      <c r="J3277">
        <f>VLOOKUP(A3277,'VIXY-IV'!A$1:E$2000,4,0)</f>
        <v>57.058</v>
      </c>
      <c r="K3277">
        <f>ROW()</f>
        <v>3277</v>
      </c>
      <c r="L3277">
        <f t="shared" si="51"/>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I3277*$E3278/$E3277*(1-(I$1+I$5+IF(AND(WEEKDAY(A3278)&lt;&gt;1,WEEKDAY(A3278)&lt;&gt;7),IF(A3278&lt;J$2,J$1,J$3),0)))^($A3278-$A3277)</f>
        <v>55.655091386710808</v>
      </c>
      <c r="J3278">
        <f>VLOOKUP(A3278,'VIXY-IV'!A$1:E$2000,4,0)</f>
        <v>55.650799999999997</v>
      </c>
      <c r="K3278">
        <f>ROW()</f>
        <v>3278</v>
      </c>
      <c r="L3278">
        <f t="shared" si="51"/>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I3278*$E3279/$E3278*(1-(I$1+I$5+IF(AND(WEEKDAY(A3279)&lt;&gt;1,WEEKDAY(A3279)&lt;&gt;7),IF(A3279&lt;J$2,J$1,J$3),0)))^($A3279-$A3278)</f>
        <v>54.280983391519761</v>
      </c>
      <c r="J3279">
        <f>VLOOKUP(A3279,'VIXY-IV'!A$1:E$2000,4,0)</f>
        <v>54.2712</v>
      </c>
      <c r="K3279">
        <f>ROW()</f>
        <v>3279</v>
      </c>
      <c r="L3279">
        <f t="shared" si="51"/>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I3279*$E3280/$E3279*(1-(I$1+I$5+IF(AND(WEEKDAY(A3280)&lt;&gt;1,WEEKDAY(A3280)&lt;&gt;7),IF(A3280&lt;J$2,J$1,J$3),0)))^($A3280-$A3279)</f>
        <v>51.806810661361993</v>
      </c>
      <c r="J3280">
        <f>VLOOKUP(A3280,'VIXY-IV'!A$1:E$2000,4,0)</f>
        <v>51.796399999999998</v>
      </c>
      <c r="K3280">
        <f>ROW()</f>
        <v>3280</v>
      </c>
      <c r="L3280">
        <f t="shared" si="51"/>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I3280*$E3281/$E3280*(1-(I$1+I$5+IF(AND(WEEKDAY(A3281)&lt;&gt;1,WEEKDAY(A3281)&lt;&gt;7),IF(A3281&lt;J$2,J$1,J$3),0)))^($A3281-$A3280)</f>
        <v>51.781295044480721</v>
      </c>
      <c r="J3281">
        <f>VLOOKUP(A3281,'VIXY-IV'!A$1:E$2000,4,0)</f>
        <v>51.765999999999998</v>
      </c>
      <c r="K3281">
        <f>ROW()</f>
        <v>3281</v>
      </c>
      <c r="L3281">
        <f t="shared" si="51"/>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I3281*$E3282/$E3281*(1-(I$1+I$5+IF(AND(WEEKDAY(A3282)&lt;&gt;1,WEEKDAY(A3282)&lt;&gt;7),IF(A3282&lt;J$2,J$1,J$3),0)))^($A3282-$A3281)</f>
        <v>51.32457581831369</v>
      </c>
      <c r="J3282">
        <f>VLOOKUP(A3282,'VIXY-IV'!A$1:E$2000,4,0)</f>
        <v>51.309199999999997</v>
      </c>
      <c r="K3282">
        <f>ROW()</f>
        <v>3282</v>
      </c>
      <c r="L3282">
        <f t="shared" si="51"/>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I3282*$E3283/$E3282*(1-(I$1+I$5+IF(AND(WEEKDAY(A3283)&lt;&gt;1,WEEKDAY(A3283)&lt;&gt;7),IF(A3283&lt;J$2,J$1,J$3),0)))^($A3283-$A3282)</f>
        <v>52.735045450106007</v>
      </c>
      <c r="J3283">
        <f>VLOOKUP(A3283,'VIXY-IV'!A$1:E$2000,4,0)</f>
        <v>52.718000000000004</v>
      </c>
      <c r="K3283">
        <f>ROW()</f>
        <v>3283</v>
      </c>
      <c r="L3283">
        <f t="shared" si="51"/>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I3283*$E3284/$E3283*(1-(I$1+I$5+IF(AND(WEEKDAY(A3284)&lt;&gt;1,WEEKDAY(A3284)&lt;&gt;7),IF(A3284&lt;J$2,J$1,J$3),0)))^($A3284-$A3283)</f>
        <v>53.192222617438915</v>
      </c>
      <c r="J3284">
        <f>VLOOKUP(A3284,'VIXY-IV'!A$1:E$2000,4,0)</f>
        <v>53.171599999999998</v>
      </c>
      <c r="K3284">
        <f>ROW()</f>
        <v>3284</v>
      </c>
      <c r="L3284">
        <f t="shared" si="51"/>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I3284*$E3285/$E3284*(1-(I$1+I$5+IF(AND(WEEKDAY(A3285)&lt;&gt;1,WEEKDAY(A3285)&lt;&gt;7),IF(A3285&lt;J$2,J$1,J$3),0)))^($A3285-$A3284)</f>
        <v>52.302473272968562</v>
      </c>
      <c r="J3285">
        <f>VLOOKUP(A3285,'VIXY-IV'!A$1:E$2000,4,0)</f>
        <v>52.274799999999999</v>
      </c>
      <c r="K3285">
        <f>ROW()</f>
        <v>3285</v>
      </c>
      <c r="L3285">
        <f t="shared" si="51"/>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f>I3285*$E3286/$E3285*(1-(I$1+I$5+IF(AND(WEEKDAY(A3286)&lt;&gt;1,WEEKDAY(A3286)&lt;&gt;7),IF(A3286&lt;J$2,J$1,J$3),0)))^($A3286-$A3285)</f>
        <v>54.548000756386578</v>
      </c>
      <c r="J3286">
        <f>VLOOKUP(A3286,'VIXY-IV'!A$1:E$2000,4,0)</f>
        <v>54.517200000000003</v>
      </c>
      <c r="K3286">
        <f>ROW()</f>
        <v>3286</v>
      </c>
      <c r="L3286">
        <f t="shared" si="51"/>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I3286*$E3287/$E3286*(1-(I$1+I$5+IF(AND(WEEKDAY(A3287)&lt;&gt;1,WEEKDAY(A3287)&lt;&gt;7),IF(A3287&lt;J$2,J$1,J$3),0)))^($A3287-$A3286)</f>
        <v>53.25527713275352</v>
      </c>
      <c r="J3287">
        <f>VLOOKUP(A3287,'VIXY-IV'!A$1:E$2000,4,0)</f>
        <v>53.223199999999999</v>
      </c>
      <c r="K3287">
        <f>ROW()</f>
        <v>3287</v>
      </c>
      <c r="L3287">
        <f t="shared" si="51"/>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I3287*$E3288/$E3287*(1-(I$1+I$5+IF(AND(WEEKDAY(A3288)&lt;&gt;1,WEEKDAY(A3288)&lt;&gt;7),IF(A3288&lt;J$2,J$1,J$3),0)))^($A3288-$A3287)</f>
        <v>54.776941871999348</v>
      </c>
      <c r="J3288">
        <f>VLOOKUP(A3288,'VIXY-IV'!A$1:E$2000,4,0)</f>
        <v>54.741599999999998</v>
      </c>
      <c r="K3288">
        <f>ROW()</f>
        <v>3288</v>
      </c>
      <c r="L3288">
        <f t="shared" si="51"/>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f>I3288*$E3289/$E3288*(1-(I$1+I$5+IF(AND(WEEKDAY(A3289)&lt;&gt;1,WEEKDAY(A3289)&lt;&gt;7),IF(A3289&lt;J$2,J$1,J$3),0)))^($A3289-$A3288)</f>
        <v>57.23244862327099</v>
      </c>
      <c r="J3289">
        <f>VLOOKUP(A3289,'VIXY-IV'!A$1:E$2000,4,0)</f>
        <v>57.187199999999997</v>
      </c>
      <c r="K3289">
        <f>ROW()</f>
        <v>3289</v>
      </c>
      <c r="L3289">
        <f t="shared" si="51"/>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I3289*$E3290/$E3289*(1-(I$1+I$5+IF(AND(WEEKDAY(A3290)&lt;&gt;1,WEEKDAY(A3290)&lt;&gt;7),IF(A3290&lt;J$2,J$1,J$3),0)))^($A3290-$A3289)</f>
        <v>58.800453624946208</v>
      </c>
      <c r="J3290">
        <f>VLOOKUP(A3290,'VIXY-IV'!A$1:E$2000,4,0)</f>
        <v>58.748399999999997</v>
      </c>
      <c r="K3290">
        <f>ROW()</f>
        <v>3290</v>
      </c>
      <c r="L3290">
        <f t="shared" si="51"/>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f>I3290*$E3291/$E3290*(1-(I$1+I$5+IF(AND(WEEKDAY(A3291)&lt;&gt;1,WEEKDAY(A3291)&lt;&gt;7),IF(A3291&lt;J$2,J$1,J$3),0)))^($A3291-$A3290)</f>
        <v>60.303533260392477</v>
      </c>
      <c r="J3291">
        <f>VLOOKUP(A3291,'VIXY-IV'!A$1:E$2000,4,0)</f>
        <v>60.2532</v>
      </c>
      <c r="K3291">
        <f>ROW()</f>
        <v>3291</v>
      </c>
      <c r="L3291">
        <f t="shared" si="51"/>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I3291*$E3292/$E3291*(1-(I$1+I$5+IF(AND(WEEKDAY(A3292)&lt;&gt;1,WEEKDAY(A3292)&lt;&gt;7),IF(A3292&lt;J$2,J$1,J$3),0)))^($A3292-$A3291)</f>
        <v>61.341947446602624</v>
      </c>
      <c r="J3292">
        <f>VLOOKUP(A3292,'VIXY-IV'!A$1:E$2000,4,0)</f>
        <v>61.292000000000002</v>
      </c>
      <c r="K3292">
        <f>ROW()</f>
        <v>3292</v>
      </c>
      <c r="L3292">
        <f t="shared" si="51"/>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f>I3292*$E3293/$E3292*(1-(I$1+I$5+IF(AND(WEEKDAY(A3293)&lt;&gt;1,WEEKDAY(A3293)&lt;&gt;7),IF(A3293&lt;J$2,J$1,J$3),0)))^($A3293-$A3292)</f>
        <v>57.598057771662027</v>
      </c>
      <c r="J3293">
        <f>VLOOKUP(A3293,'VIXY-IV'!A$1:E$2000,4,0)</f>
        <v>57.5428</v>
      </c>
      <c r="K3293">
        <f>ROW()</f>
        <v>3293</v>
      </c>
      <c r="L3293">
        <f t="shared" si="51"/>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f>I3293*$E3294/$E3293*(1-(I$1+I$5+IF(AND(WEEKDAY(A3294)&lt;&gt;1,WEEKDAY(A3294)&lt;&gt;7),IF(A3294&lt;J$2,J$1,J$3),0)))^($A3294-$A3293)</f>
        <v>57.524772409846257</v>
      </c>
      <c r="J3294">
        <f>VLOOKUP(A3294,'VIXY-IV'!A$1:E$2000,4,0)</f>
        <v>57.468000000000004</v>
      </c>
      <c r="K3294">
        <f>ROW()</f>
        <v>3294</v>
      </c>
      <c r="L3294">
        <f t="shared" si="51"/>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I3294*$E3295/$E3294*(1-(I$1+I$5+IF(AND(WEEKDAY(A3295)&lt;&gt;1,WEEKDAY(A3295)&lt;&gt;7),IF(A3295&lt;J$2,J$1,J$3),0)))^($A3295-$A3294)</f>
        <v>58.52927873332888</v>
      </c>
      <c r="J3295">
        <f>VLOOKUP(A3295,'VIXY-IV'!A$1:E$2000,4,0)</f>
        <v>58.4696</v>
      </c>
      <c r="K3295">
        <f>ROW()</f>
        <v>3295</v>
      </c>
      <c r="L3295">
        <f t="shared" si="51"/>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I3295*$E3296/$E3295*(1-(I$1+I$5+IF(AND(WEEKDAY(A3296)&lt;&gt;1,WEEKDAY(A3296)&lt;&gt;7),IF(A3296&lt;J$2,J$1,J$3),0)))^($A3296-$A3295)</f>
        <v>57.535765796991114</v>
      </c>
      <c r="J3296">
        <f>VLOOKUP(A3296,'VIXY-IV'!A$1:E$2000,4,0)</f>
        <v>57.476399999999998</v>
      </c>
      <c r="K3296">
        <f>ROW()</f>
        <v>3296</v>
      </c>
      <c r="L3296">
        <f t="shared" si="51"/>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f>I3296*$E3297/$E3296*(1-(I$1+I$5+IF(AND(WEEKDAY(A3297)&lt;&gt;1,WEEKDAY(A3297)&lt;&gt;7),IF(A3297&lt;J$2,J$1,J$3),0)))^($A3297-$A3296)</f>
        <v>57.496138320928935</v>
      </c>
      <c r="J3297">
        <f>VLOOKUP(A3297,'VIXY-IV'!A$1:E$2000,4,0)</f>
        <v>57.435600000000001</v>
      </c>
      <c r="K3297">
        <f>ROW()</f>
        <v>3297</v>
      </c>
      <c r="L3297">
        <f t="shared" si="51"/>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I3297*$E3298/$E3297*(1-(I$1+I$5+IF(AND(WEEKDAY(A3298)&lt;&gt;1,WEEKDAY(A3298)&lt;&gt;7),IF(A3298&lt;J$2,J$1,J$3),0)))^($A3298-$A3297)</f>
        <v>51.320078381253694</v>
      </c>
      <c r="J3298">
        <f>VLOOKUP(A3298,'VIXY-IV'!A$1:E$2000,4,0)</f>
        <v>51.269599999999997</v>
      </c>
      <c r="K3298">
        <f>ROW()</f>
        <v>3298</v>
      </c>
      <c r="L3298">
        <f t="shared" si="51"/>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I3298*$E3299/$E3298*(1-(I$1+I$5+IF(AND(WEEKDAY(A3299)&lt;&gt;1,WEEKDAY(A3299)&lt;&gt;7),IF(A3299&lt;J$2,J$1,J$3),0)))^($A3299-$A3298)</f>
        <v>50.518978976769354</v>
      </c>
      <c r="J3299">
        <f>VLOOKUP(A3299,'VIXY-IV'!A$1:E$2000,4,0)</f>
        <v>50.4664</v>
      </c>
      <c r="K3299">
        <f>ROW()</f>
        <v>3299</v>
      </c>
      <c r="L3299">
        <f t="shared" si="51"/>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I3299*$E3300/$E3299*(1-(I$1+I$5+IF(AND(WEEKDAY(A3300)&lt;&gt;1,WEEKDAY(A3300)&lt;&gt;7),IF(A3300&lt;J$2,J$1,J$3),0)))^($A3300-$A3299)</f>
        <v>50.269609924609689</v>
      </c>
      <c r="J3300">
        <f>VLOOKUP(A3300,'VIXY-IV'!A$1:E$2000,4,0)</f>
        <v>50.217199999999998</v>
      </c>
      <c r="K3300">
        <f>ROW()</f>
        <v>3300</v>
      </c>
      <c r="L3300">
        <f t="shared" si="51"/>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f>I3300*$E3301/$E3300*(1-(I$1+I$5+IF(AND(WEEKDAY(A3301)&lt;&gt;1,WEEKDAY(A3301)&lt;&gt;7),IF(A3301&lt;J$2,J$1,J$3),0)))^($A3301-$A3300)</f>
        <v>50.21029739321083</v>
      </c>
      <c r="J3301">
        <f>VLOOKUP(A3301,'VIXY-IV'!A$1:E$2000,4,0)</f>
        <v>50.155999999999999</v>
      </c>
      <c r="K3301">
        <f>ROW()</f>
        <v>3301</v>
      </c>
      <c r="L3301">
        <f t="shared" si="51"/>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I3301*$E3302/$E3301*(1-(I$1+I$5+IF(AND(WEEKDAY(A3302)&lt;&gt;1,WEEKDAY(A3302)&lt;&gt;7),IF(A3302&lt;J$2,J$1,J$3),0)))^($A3302-$A3301)</f>
        <v>49.952547021521774</v>
      </c>
      <c r="J3302">
        <f>VLOOKUP(A3302,'VIXY-IV'!A$1:E$2000,4,0)</f>
        <v>49.897199999999998</v>
      </c>
      <c r="K3302">
        <f>ROW()</f>
        <v>3302</v>
      </c>
      <c r="L3302">
        <f t="shared" si="51"/>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I3302*$E3303/$E3302*(1-(I$1+I$5+IF(AND(WEEKDAY(A3303)&lt;&gt;1,WEEKDAY(A3303)&lt;&gt;7),IF(A3303&lt;J$2,J$1,J$3),0)))^($A3303-$A3302)</f>
        <v>48.092862888048082</v>
      </c>
      <c r="J3303">
        <f>VLOOKUP(A3303,'VIXY-IV'!A$1:E$2000,4,0)</f>
        <v>48.042400000000001</v>
      </c>
      <c r="K3303">
        <f>ROW()</f>
        <v>3303</v>
      </c>
      <c r="L3303">
        <f t="shared" si="51"/>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I3303*$E3304/$E3303*(1-(I$1+I$5+IF(AND(WEEKDAY(A3304)&lt;&gt;1,WEEKDAY(A3304)&lt;&gt;7),IF(A3304&lt;J$2,J$1,J$3),0)))^($A3304-$A3303)</f>
        <v>48.448568028881276</v>
      </c>
      <c r="J3304">
        <f>VLOOKUP(A3304,'VIXY-IV'!A$1:E$2000,4,0)</f>
        <v>48.3964</v>
      </c>
      <c r="K3304">
        <f>ROW()</f>
        <v>3304</v>
      </c>
      <c r="L3304">
        <f t="shared" si="51"/>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I3304*$E3305/$E3304*(1-(I$1+I$5+IF(AND(WEEKDAY(A3305)&lt;&gt;1,WEEKDAY(A3305)&lt;&gt;7),IF(A3305&lt;J$2,J$1,J$3),0)))^($A3305-$A3304)</f>
        <v>49.235230300536585</v>
      </c>
      <c r="J3305">
        <f>VLOOKUP(A3305,'VIXY-IV'!A$1:E$2000,4,0)</f>
        <v>49.182400000000001</v>
      </c>
      <c r="K3305">
        <f>ROW()</f>
        <v>3305</v>
      </c>
      <c r="L3305">
        <f t="shared" si="51"/>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I3305*$E3306/$E3305*(1-(I$1+I$5+IF(AND(WEEKDAY(A3306)&lt;&gt;1,WEEKDAY(A3306)&lt;&gt;7),IF(A3306&lt;J$2,J$1,J$3),0)))^($A3306-$A3305)</f>
        <v>47.972513566014932</v>
      </c>
      <c r="J3306">
        <f>VLOOKUP(A3306,'VIXY-IV'!A$1:E$2000,4,0)</f>
        <v>47.917999999999999</v>
      </c>
      <c r="K3306">
        <f>ROW()</f>
        <v>3306</v>
      </c>
      <c r="L3306">
        <f t="shared" si="51"/>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I3306*$E3307/$E3306*(1-(I$1+I$5+IF(AND(WEEKDAY(A3307)&lt;&gt;1,WEEKDAY(A3307)&lt;&gt;7),IF(A3307&lt;J$2,J$1,J$3),0)))^($A3307-$A3306)</f>
        <v>48.050982249702592</v>
      </c>
      <c r="J3307">
        <f>VLOOKUP(A3307,'VIXY-IV'!A$1:E$2000,4,0)</f>
        <v>47.995199999999997</v>
      </c>
      <c r="K3307">
        <f>ROW()</f>
        <v>3307</v>
      </c>
      <c r="L3307">
        <f t="shared" si="51"/>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f>I3307*$E3308/$E3307*(1-(I$1+I$5+IF(AND(WEEKDAY(A3308)&lt;&gt;1,WEEKDAY(A3308)&lt;&gt;7),IF(A3308&lt;J$2,J$1,J$3),0)))^($A3308-$A3307)</f>
        <v>47.070708439717059</v>
      </c>
      <c r="J3308">
        <f>VLOOKUP(A3308,'VIXY-IV'!A$1:E$2000,4,0)</f>
        <v>47.010800000000003</v>
      </c>
      <c r="K3308">
        <f>ROW()</f>
        <v>3308</v>
      </c>
      <c r="L3308">
        <f t="shared" si="51"/>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I3308*$E3309/$E3308*(1-(I$1+I$5+IF(AND(WEEKDAY(A3309)&lt;&gt;1,WEEKDAY(A3309)&lt;&gt;7),IF(A3309&lt;J$2,J$1,J$3),0)))^($A3309-$A3308)</f>
        <v>47.0711598026747</v>
      </c>
      <c r="J3309">
        <f>VLOOKUP(A3309,'VIXY-IV'!A$1:E$2000,4,0)</f>
        <v>47.010399999999997</v>
      </c>
      <c r="K3309">
        <f>ROW()</f>
        <v>3309</v>
      </c>
      <c r="L3309">
        <f t="shared" si="51"/>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I3309*$E3310/$E3309*(1-(I$1+I$5+IF(AND(WEEKDAY(A3310)&lt;&gt;1,WEEKDAY(A3310)&lt;&gt;7),IF(A3310&lt;J$2,J$1,J$3),0)))^($A3310-$A3309)</f>
        <v>47.167946383745928</v>
      </c>
      <c r="J3310">
        <f>VLOOKUP(A3310,'VIXY-IV'!A$1:E$2000,4,0)</f>
        <v>47.103999999999999</v>
      </c>
      <c r="K3310">
        <f>ROW()</f>
        <v>3310</v>
      </c>
      <c r="L3310">
        <f t="shared" si="51"/>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I3310*$E3311/$E3310*(1-(I$1+I$5+IF(AND(WEEKDAY(A3311)&lt;&gt;1,WEEKDAY(A3311)&lt;&gt;7),IF(A3311&lt;J$2,J$1,J$3),0)))^($A3311-$A3310)</f>
        <v>47.552338093118024</v>
      </c>
      <c r="J3311">
        <f>VLOOKUP(A3311,'VIXY-IV'!A$1:E$2000,4,0)</f>
        <v>47.485999999999997</v>
      </c>
      <c r="K3311">
        <f>ROW()</f>
        <v>3311</v>
      </c>
      <c r="L3311">
        <f t="shared" si="51"/>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I3311*$E3312/$E3311*(1-(I$1+I$5+IF(AND(WEEKDAY(A3312)&lt;&gt;1,WEEKDAY(A3312)&lt;&gt;7),IF(A3312&lt;J$2,J$1,J$3),0)))^($A3312-$A3311)</f>
        <v>46.788561272368796</v>
      </c>
      <c r="J3312">
        <f>VLOOKUP(A3312,'VIXY-IV'!A$1:E$2000,4,0)</f>
        <v>46.720399999999998</v>
      </c>
      <c r="K3312">
        <f>ROW()</f>
        <v>3312</v>
      </c>
      <c r="L3312">
        <f t="shared" si="51"/>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I3312*$E3313/$E3312*(1-(I$1+I$5+IF(AND(WEEKDAY(A3313)&lt;&gt;1,WEEKDAY(A3313)&lt;&gt;7),IF(A3313&lt;J$2,J$1,J$3),0)))^($A3313-$A3312)</f>
        <v>45.782217339039725</v>
      </c>
      <c r="J3313">
        <f>VLOOKUP(A3313,'VIXY-IV'!A$1:E$2000,4,0)</f>
        <v>45.711599999999997</v>
      </c>
      <c r="K3313">
        <f>ROW()</f>
        <v>3313</v>
      </c>
      <c r="L3313">
        <f t="shared" si="51"/>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I3313*$E3314/$E3313*(1-(I$1+I$5+IF(AND(WEEKDAY(A3314)&lt;&gt;1,WEEKDAY(A3314)&lt;&gt;7),IF(A3314&lt;J$2,J$1,J$3),0)))^($A3314-$A3313)</f>
        <v>45.470701154927603</v>
      </c>
      <c r="J3314">
        <f>VLOOKUP(A3314,'VIXY-IV'!A$1:E$2000,4,0)</f>
        <v>45.396000000000001</v>
      </c>
      <c r="K3314">
        <f>ROW()</f>
        <v>3314</v>
      </c>
      <c r="L3314">
        <f t="shared" si="51"/>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I3314*$E3315/$E3314*(1-(I$1+I$5+IF(AND(WEEKDAY(A3315)&lt;&gt;1,WEEKDAY(A3315)&lt;&gt;7),IF(A3315&lt;J$2,J$1,J$3),0)))^($A3315-$A3314)</f>
        <v>53.567435676823557</v>
      </c>
      <c r="J3315">
        <f>VLOOKUP(A3315,'VIXY-IV'!A$1:E$2000,4,0)</f>
        <v>53.481200000000001</v>
      </c>
      <c r="K3315">
        <f>ROW()</f>
        <v>3315</v>
      </c>
      <c r="L3315">
        <f t="shared" si="51"/>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I3315*$E3316/$E3315*(1-(I$1+I$5+IF(AND(WEEKDAY(A3316)&lt;&gt;1,WEEKDAY(A3316)&lt;&gt;7),IF(A3316&lt;J$2,J$1,J$3),0)))^($A3316-$A3315)</f>
        <v>53.740343016788209</v>
      </c>
      <c r="J3316">
        <f>VLOOKUP(A3316,'VIXY-IV'!A$1:E$2000,4,0)</f>
        <v>53.652000000000001</v>
      </c>
      <c r="K3316">
        <f>ROW()</f>
        <v>3316</v>
      </c>
      <c r="L3316">
        <f t="shared" si="51"/>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I3316*$E3317/$E3316*(1-(I$1+I$5+IF(AND(WEEKDAY(A3317)&lt;&gt;1,WEEKDAY(A3317)&lt;&gt;7),IF(A3317&lt;J$2,J$1,J$3),0)))^($A3317-$A3316)</f>
        <v>48.056702604714893</v>
      </c>
      <c r="J3317">
        <f>VLOOKUP(A3317,'VIXY-IV'!A$1:E$2000,4,0)</f>
        <v>47.978000000000002</v>
      </c>
      <c r="K3317">
        <f>ROW()</f>
        <v>3317</v>
      </c>
      <c r="L3317">
        <f t="shared" si="51"/>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I3317*$E3318/$E3317*(1-(I$1+I$5+IF(AND(WEEKDAY(A3318)&lt;&gt;1,WEEKDAY(A3318)&lt;&gt;7),IF(A3318&lt;J$2,J$1,J$3),0)))^($A3318-$A3317)</f>
        <v>46.277308659899127</v>
      </c>
      <c r="J3318">
        <f>VLOOKUP(A3318,'VIXY-IV'!A$1:E$2000,4,0)</f>
        <v>46.198399999999999</v>
      </c>
      <c r="K3318">
        <f>ROW()</f>
        <v>3318</v>
      </c>
      <c r="L3318">
        <f t="shared" si="51"/>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I3318*$E3319/$E3318*(1-(I$1+I$5+IF(AND(WEEKDAY(A3319)&lt;&gt;1,WEEKDAY(A3319)&lt;&gt;7),IF(A3319&lt;J$2,J$1,J$3),0)))^($A3319-$A3318)</f>
        <v>46.682590631267438</v>
      </c>
      <c r="J3319">
        <f>VLOOKUP(A3319,'VIXY-IV'!A$1:E$2000,4,0)</f>
        <v>46.6008</v>
      </c>
      <c r="K3319">
        <f>ROW()</f>
        <v>3319</v>
      </c>
      <c r="L3319">
        <f t="shared" si="51"/>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I3319*$E3320/$E3319*(1-(I$1+I$5+IF(AND(WEEKDAY(A3320)&lt;&gt;1,WEEKDAY(A3320)&lt;&gt;7),IF(A3320&lt;J$2,J$1,J$3),0)))^($A3320-$A3319)</f>
        <v>45.3794152368406</v>
      </c>
      <c r="J3320">
        <f>VLOOKUP(A3320,'VIXY-IV'!A$1:E$2000,4,0)</f>
        <v>45.299599999999998</v>
      </c>
      <c r="K3320">
        <f>ROW()</f>
        <v>3320</v>
      </c>
      <c r="L3320">
        <f t="shared" si="51"/>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I3320*$E3321/$E3320*(1-(I$1+I$5+IF(AND(WEEKDAY(A3321)&lt;&gt;1,WEEKDAY(A3321)&lt;&gt;7),IF(A3321&lt;J$2,J$1,J$3),0)))^($A3321-$A3320)</f>
        <v>45.565465687016662</v>
      </c>
      <c r="J3321">
        <f>VLOOKUP(A3321,'VIXY-IV'!A$1:E$2000,4,0)</f>
        <v>45.483600000000003</v>
      </c>
      <c r="K3321">
        <f>ROW()</f>
        <v>3321</v>
      </c>
      <c r="L3321">
        <f t="shared" si="51"/>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I3321*$E3322/$E3321*(1-(I$1+I$5+IF(AND(WEEKDAY(A3322)&lt;&gt;1,WEEKDAY(A3322)&lt;&gt;7),IF(A3322&lt;J$2,J$1,J$3),0)))^($A3322-$A3321)</f>
        <v>45.195961357449278</v>
      </c>
      <c r="J3322">
        <f>VLOOKUP(A3322,'VIXY-IV'!A$1:E$2000,4,0)</f>
        <v>45.114400000000003</v>
      </c>
      <c r="K3322">
        <f>ROW()</f>
        <v>3322</v>
      </c>
      <c r="L3322">
        <f t="shared" si="51"/>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I3322*$E3323/$E3322*(1-(I$1+I$5+IF(AND(WEEKDAY(A3323)&lt;&gt;1,WEEKDAY(A3323)&lt;&gt;7),IF(A3323&lt;J$2,J$1,J$3),0)))^($A3323-$A3322)</f>
        <v>44.706088726980639</v>
      </c>
      <c r="J3323">
        <f>VLOOKUP(A3323,'VIXY-IV'!A$1:E$2000,4,0)</f>
        <v>44.624000000000002</v>
      </c>
      <c r="K3323">
        <f>ROW()</f>
        <v>3323</v>
      </c>
      <c r="L3323">
        <f t="shared" si="51"/>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I3323*$E3324/$E3323*(1-(I$1+I$5+IF(AND(WEEKDAY(A3324)&lt;&gt;1,WEEKDAY(A3324)&lt;&gt;7),IF(A3324&lt;J$2,J$1,J$3),0)))^($A3324-$A3323)</f>
        <v>44.637596320073001</v>
      </c>
      <c r="J3324">
        <f>VLOOKUP(A3324,'VIXY-IV'!A$1:E$2000,4,0)</f>
        <v>44.552799999999998</v>
      </c>
      <c r="K3324">
        <f>ROW()</f>
        <v>3324</v>
      </c>
      <c r="L3324">
        <f t="shared" si="51"/>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I3324*$E3325/$E3324*(1-(I$1+I$5+IF(AND(WEEKDAY(A3325)&lt;&gt;1,WEEKDAY(A3325)&lt;&gt;7),IF(A3325&lt;J$2,J$1,J$3),0)))^($A3325-$A3324)</f>
        <v>43.828671557614335</v>
      </c>
      <c r="J3325">
        <f>VLOOKUP(A3325,'VIXY-IV'!A$1:E$2000,4,0)</f>
        <v>43.744399999999999</v>
      </c>
      <c r="K3325">
        <f>ROW()</f>
        <v>3325</v>
      </c>
      <c r="L3325">
        <f t="shared" si="51"/>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I3325*$E3326/$E3325*(1-(I$1+I$5+IF(AND(WEEKDAY(A3326)&lt;&gt;1,WEEKDAY(A3326)&lt;&gt;7),IF(A3326&lt;J$2,J$1,J$3),0)))^($A3326-$A3325)</f>
        <v>43.996619404559432</v>
      </c>
      <c r="J3326">
        <f>VLOOKUP(A3326,'VIXY-IV'!A$1:E$2000,4,0)</f>
        <v>43.911200000000001</v>
      </c>
      <c r="K3326">
        <f>ROW()</f>
        <v>3326</v>
      </c>
      <c r="L3326">
        <f t="shared" si="51"/>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I3326*$E3327/$E3326*(1-(I$1+I$5+IF(AND(WEEKDAY(A3327)&lt;&gt;1,WEEKDAY(A3327)&lt;&gt;7),IF(A3327&lt;J$2,J$1,J$3),0)))^($A3327-$A3326)</f>
        <v>44.453370789204833</v>
      </c>
      <c r="J3327">
        <f>VLOOKUP(A3327,'VIXY-IV'!A$1:E$2000,4,0)</f>
        <v>44.366399999999999</v>
      </c>
      <c r="K3327">
        <f>ROW()</f>
        <v>3327</v>
      </c>
      <c r="L3327">
        <f t="shared" si="51"/>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I3327*$E3328/$E3327*(1-(I$1+I$5+IF(AND(WEEKDAY(A3328)&lt;&gt;1,WEEKDAY(A3328)&lt;&gt;7),IF(A3328&lt;J$2,J$1,J$3),0)))^($A3328-$A3327)</f>
        <v>45.180433605351077</v>
      </c>
      <c r="J3328">
        <f>VLOOKUP(A3328,'VIXY-IV'!A$1:E$2000,4,0)</f>
        <v>45.090800000000002</v>
      </c>
      <c r="K3328">
        <f>ROW()</f>
        <v>3328</v>
      </c>
      <c r="L3328">
        <f t="shared" si="51"/>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I3328*$E3329/$E3328*(1-(I$1+I$5+IF(AND(WEEKDAY(A3329)&lt;&gt;1,WEEKDAY(A3329)&lt;&gt;7),IF(A3329&lt;J$2,J$1,J$3),0)))^($A3329-$A3328)</f>
        <v>44.818585153065079</v>
      </c>
      <c r="J3329">
        <f>VLOOKUP(A3329,'VIXY-IV'!A$1:E$2000,4,0)</f>
        <v>44.7288</v>
      </c>
      <c r="K3329">
        <f>ROW()</f>
        <v>3329</v>
      </c>
      <c r="L3329">
        <f t="shared" si="51"/>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I3329*$E3330/$E3329*(1-(I$1+I$5+IF(AND(WEEKDAY(A3330)&lt;&gt;1,WEEKDAY(A3330)&lt;&gt;7),IF(A3330&lt;J$2,J$1,J$3),0)))^($A3330-$A3329)</f>
        <v>44.028779002457433</v>
      </c>
      <c r="J3330">
        <f>VLOOKUP(A3330,'VIXY-IV'!A$1:E$2000,4,0)</f>
        <v>43.94</v>
      </c>
      <c r="K3330">
        <f>ROW()</f>
        <v>3330</v>
      </c>
      <c r="L3330">
        <f t="shared" si="51"/>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I3330*$E3331/$E3330*(1-(I$1+I$5+IF(AND(WEEKDAY(A3331)&lt;&gt;1,WEEKDAY(A3331)&lt;&gt;7),IF(A3331&lt;J$2,J$1,J$3),0)))^($A3331-$A3330)</f>
        <v>44.269321427385528</v>
      </c>
      <c r="J3331">
        <f>VLOOKUP(A3331,'VIXY-IV'!A$1:E$2000,4,0)</f>
        <v>44.178800000000003</v>
      </c>
      <c r="K3331">
        <f>ROW()</f>
        <v>3331</v>
      </c>
      <c r="L3331">
        <f t="shared" si="51"/>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I3331*$E3332/$E3331*(1-(I$1+I$5+IF(AND(WEEKDAY(A3332)&lt;&gt;1,WEEKDAY(A3332)&lt;&gt;7),IF(A3332&lt;J$2,J$1,J$3),0)))^($A3332-$A3331)</f>
        <v>44.682088859803699</v>
      </c>
      <c r="J3332">
        <f>VLOOKUP(A3332,'VIXY-IV'!A$1:E$2000,4,0)</f>
        <v>44.589599999999997</v>
      </c>
      <c r="K3332">
        <f>ROW()</f>
        <v>3332</v>
      </c>
      <c r="L3332">
        <f t="shared" si="51"/>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I3332*$E3333/$E3332*(1-(I$1+I$5+IF(AND(WEEKDAY(A3333)&lt;&gt;1,WEEKDAY(A3333)&lt;&gt;7),IF(A3333&lt;J$2,J$1,J$3),0)))^($A3333-$A3332)</f>
        <v>43.2050268967349</v>
      </c>
      <c r="J3333">
        <f>VLOOKUP(A3333,'VIXY-IV'!A$1:E$2000,4,0)</f>
        <v>43.112000000000002</v>
      </c>
      <c r="K3333">
        <f>ROW()</f>
        <v>3333</v>
      </c>
      <c r="L3333">
        <f t="shared" si="51"/>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I3333*$E3334/$E3333*(1-(I$1+I$5+IF(AND(WEEKDAY(A3334)&lt;&gt;1,WEEKDAY(A3334)&lt;&gt;7),IF(A3334&lt;J$2,J$1,J$3),0)))^($A3334-$A3333)</f>
        <v>43.242661330713155</v>
      </c>
      <c r="J3334">
        <f>VLOOKUP(A3334,'VIXY-IV'!A$1:E$2000,4,0)</f>
        <v>43.15</v>
      </c>
      <c r="K3334">
        <f>ROW()</f>
        <v>3334</v>
      </c>
      <c r="L3334">
        <f t="shared" si="51"/>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I3334*$E3335/$E3334*(1-(I$1+I$5+IF(AND(WEEKDAY(A3335)&lt;&gt;1,WEEKDAY(A3335)&lt;&gt;7),IF(A3335&lt;J$2,J$1,J$3),0)))^($A3335-$A3334)</f>
        <v>43.717946545440583</v>
      </c>
      <c r="J3335">
        <f>VLOOKUP(A3335,'VIXY-IV'!A$1:E$2000,4,0)</f>
        <v>43.620399999999997</v>
      </c>
      <c r="K3335">
        <f>ROW()</f>
        <v>3335</v>
      </c>
      <c r="L3335">
        <f t="shared" ref="L3335:L3398" si="52">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I3335*$E3336/$E3335*(1-(I$1+I$5+IF(AND(WEEKDAY(A3336)&lt;&gt;1,WEEKDAY(A3336)&lt;&gt;7),IF(A3336&lt;J$2,J$1,J$3),0)))^($A3336-$A3335)</f>
        <v>43.318888174540149</v>
      </c>
      <c r="J3336">
        <f>VLOOKUP(A3336,'VIXY-IV'!A$1:E$2000,4,0)</f>
        <v>43.217199999999998</v>
      </c>
      <c r="K3336">
        <f>ROW()</f>
        <v>3336</v>
      </c>
      <c r="L3336">
        <f t="shared" si="52"/>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I3336*$E3337/$E3336*(1-(I$1+I$5+IF(AND(WEEKDAY(A3337)&lt;&gt;1,WEEKDAY(A3337)&lt;&gt;7),IF(A3337&lt;J$2,J$1,J$3),0)))^($A3337-$A3336)</f>
        <v>42.53864262671312</v>
      </c>
      <c r="J3337">
        <f>VLOOKUP(A3337,'VIXY-IV'!A$1:E$2000,4,0)</f>
        <v>42.435600000000001</v>
      </c>
      <c r="K3337">
        <f>ROW()</f>
        <v>3337</v>
      </c>
      <c r="L3337">
        <f t="shared" si="52"/>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I3337*$E3338/$E3337*(1-(I$1+I$5+IF(AND(WEEKDAY(A3338)&lt;&gt;1,WEEKDAY(A3338)&lt;&gt;7),IF(A3338&lt;J$2,J$1,J$3),0)))^($A3338-$A3337)</f>
        <v>42.406917057778941</v>
      </c>
      <c r="J3338">
        <f>VLOOKUP(A3338,'VIXY-IV'!A$1:E$2000,4,0)</f>
        <v>42.300400000000003</v>
      </c>
      <c r="K3338">
        <f>ROW()</f>
        <v>3338</v>
      </c>
      <c r="L3338">
        <f t="shared" si="52"/>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I3338*$E3339/$E3338*(1-(I$1+I$5+IF(AND(WEEKDAY(A3339)&lt;&gt;1,WEEKDAY(A3339)&lt;&gt;7),IF(A3339&lt;J$2,J$1,J$3),0)))^($A3339-$A3338)</f>
        <v>42.758520972124117</v>
      </c>
      <c r="J3339">
        <f>VLOOKUP(A3339,'VIXY-IV'!A$1:E$2000,4,0)</f>
        <v>42.650799999999997</v>
      </c>
      <c r="K3339">
        <f>ROW()</f>
        <v>3339</v>
      </c>
      <c r="L3339">
        <f t="shared" si="52"/>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I3339*$E3340/$E3339*(1-(I$1+I$5+IF(AND(WEEKDAY(A3340)&lt;&gt;1,WEEKDAY(A3340)&lt;&gt;7),IF(A3340&lt;J$2,J$1,J$3),0)))^($A3340-$A3339)</f>
        <v>42.076940500798507</v>
      </c>
      <c r="J3340">
        <f>VLOOKUP(A3340,'VIXY-IV'!A$1:E$2000,4,0)</f>
        <v>41.970799999999997</v>
      </c>
      <c r="K3340">
        <f>ROW()</f>
        <v>3340</v>
      </c>
      <c r="L3340">
        <f t="shared" si="52"/>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I3340*$E3341/$E3340*(1-(I$1+I$5+IF(AND(WEEKDAY(A3341)&lt;&gt;1,WEEKDAY(A3341)&lt;&gt;7),IF(A3341&lt;J$2,J$1,J$3),0)))^($A3341-$A3340)</f>
        <v>41.728276658161782</v>
      </c>
      <c r="J3341">
        <f>VLOOKUP(A3341,'VIXY-IV'!A$1:E$2000,4,0)</f>
        <v>41.621600000000001</v>
      </c>
      <c r="K3341">
        <f>ROW()</f>
        <v>3341</v>
      </c>
      <c r="L3341">
        <f t="shared" si="52"/>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I3341*$E3342/$E3341*(1-(I$1+I$5+IF(AND(WEEKDAY(A3342)&lt;&gt;1,WEEKDAY(A3342)&lt;&gt;7),IF(A3342&lt;J$2,J$1,J$3),0)))^($A3342-$A3341)</f>
        <v>40.859651409886276</v>
      </c>
      <c r="J3342">
        <f>VLOOKUP(A3342,'VIXY-IV'!A$1:E$2000,4,0)</f>
        <v>40.7532</v>
      </c>
      <c r="K3342">
        <f>ROW()</f>
        <v>3342</v>
      </c>
      <c r="L3342">
        <f t="shared" si="52"/>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I3342*$E3343/$E3342*(1-(I$1+I$5+IF(AND(WEEKDAY(A3343)&lt;&gt;1,WEEKDAY(A3343)&lt;&gt;7),IF(A3343&lt;J$2,J$1,J$3),0)))^($A3343-$A3342)</f>
        <v>42.174156644945747</v>
      </c>
      <c r="J3343">
        <f>VLOOKUP(A3343,'VIXY-IV'!A$1:E$2000,4,0)</f>
        <v>42.062399999999997</v>
      </c>
      <c r="K3343">
        <f>ROW()</f>
        <v>3343</v>
      </c>
      <c r="L3343">
        <f t="shared" si="52"/>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I3343*$E3344/$E3343*(1-(I$1+I$5+IF(AND(WEEKDAY(A3344)&lt;&gt;1,WEEKDAY(A3344)&lt;&gt;7),IF(A3344&lt;J$2,J$1,J$3),0)))^($A3344-$A3343)</f>
        <v>41.100767700232076</v>
      </c>
      <c r="J3344">
        <f>VLOOKUP(A3344,'VIXY-IV'!A$1:E$2000,4,0)</f>
        <v>40.9908</v>
      </c>
      <c r="K3344">
        <f>ROW()</f>
        <v>3344</v>
      </c>
      <c r="L3344">
        <f t="shared" si="52"/>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I3344*$E3345/$E3344*(1-(I$1+I$5+IF(AND(WEEKDAY(A3345)&lt;&gt;1,WEEKDAY(A3345)&lt;&gt;7),IF(A3345&lt;J$2,J$1,J$3),0)))^($A3345-$A3344)</f>
        <v>42.089605500610894</v>
      </c>
      <c r="J3345">
        <f>VLOOKUP(A3345,'VIXY-IV'!A$1:E$2000,4,0)</f>
        <v>41.975999999999999</v>
      </c>
      <c r="K3345">
        <f>ROW()</f>
        <v>3345</v>
      </c>
      <c r="L3345">
        <f t="shared" si="52"/>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I3345*$E3346/$E3345*(1-(I$1+I$5+IF(AND(WEEKDAY(A3346)&lt;&gt;1,WEEKDAY(A3346)&lt;&gt;7),IF(A3346&lt;J$2,J$1,J$3),0)))^($A3346-$A3345)</f>
        <v>42.804554231275269</v>
      </c>
      <c r="J3346">
        <f>VLOOKUP(A3346,'VIXY-IV'!A$1:E$2000,4,0)</f>
        <v>42.688800000000001</v>
      </c>
      <c r="K3346">
        <f>ROW()</f>
        <v>3346</v>
      </c>
      <c r="L3346">
        <f t="shared" si="52"/>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I3346*$E3347/$E3346*(1-(I$1+I$5+IF(AND(WEEKDAY(A3347)&lt;&gt;1,WEEKDAY(A3347)&lt;&gt;7),IF(A3347&lt;J$2,J$1,J$3),0)))^($A3347-$A3346)</f>
        <v>43.736064993546933</v>
      </c>
      <c r="J3347">
        <f>VLOOKUP(A3347,'VIXY-IV'!A$1:E$2000,4,0)</f>
        <v>43.616399999999999</v>
      </c>
      <c r="K3347">
        <f>ROW()</f>
        <v>3347</v>
      </c>
      <c r="L3347">
        <f t="shared" si="52"/>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I3347*$E3348/$E3347*(1-(I$1+I$5+IF(AND(WEEKDAY(A3348)&lt;&gt;1,WEEKDAY(A3348)&lt;&gt;7),IF(A3348&lt;J$2,J$1,J$3),0)))^($A3348-$A3347)</f>
        <v>43.204919743524897</v>
      </c>
      <c r="J3348">
        <f>VLOOKUP(A3348,'VIXY-IV'!A$1:E$2000,4,0)</f>
        <v>43.085999999999999</v>
      </c>
      <c r="K3348">
        <f>ROW()</f>
        <v>3348</v>
      </c>
      <c r="L3348">
        <f t="shared" si="52"/>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I3348*$E3349/$E3348*(1-(I$1+I$5+IF(AND(WEEKDAY(A3349)&lt;&gt;1,WEEKDAY(A3349)&lt;&gt;7),IF(A3349&lt;J$2,J$1,J$3),0)))^($A3349-$A3348)</f>
        <v>45.23808361971976</v>
      </c>
      <c r="J3349">
        <f>VLOOKUP(A3349,'VIXY-IV'!A$1:E$2000,4,0)</f>
        <v>45.113999999999997</v>
      </c>
      <c r="K3349">
        <f>ROW()</f>
        <v>3349</v>
      </c>
      <c r="L3349">
        <f t="shared" si="52"/>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I3349*$E3350/$E3349*(1-(I$1+I$5+IF(AND(WEEKDAY(A3350)&lt;&gt;1,WEEKDAY(A3350)&lt;&gt;7),IF(A3350&lt;J$2,J$1,J$3),0)))^($A3350-$A3349)</f>
        <v>43.900433824198579</v>
      </c>
      <c r="J3350">
        <f>VLOOKUP(A3350,'VIXY-IV'!A$1:E$2000,4,0)</f>
        <v>43.780799999999999</v>
      </c>
      <c r="K3350">
        <f>ROW()</f>
        <v>3350</v>
      </c>
      <c r="L3350">
        <f t="shared" si="52"/>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I3350*$E3351/$E3350*(1-(I$1+I$5+IF(AND(WEEKDAY(A3351)&lt;&gt;1,WEEKDAY(A3351)&lt;&gt;7),IF(A3351&lt;J$2,J$1,J$3),0)))^($A3351-$A3350)</f>
        <v>42.924790000003966</v>
      </c>
      <c r="J3351">
        <f>VLOOKUP(A3351,'VIXY-IV'!A$1:E$2000,4,0)</f>
        <v>42.81</v>
      </c>
      <c r="K3351">
        <f>ROW()</f>
        <v>3351</v>
      </c>
      <c r="L3351">
        <f t="shared" si="52"/>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I3351*$E3352/$E3351*(1-(I$1+I$5+IF(AND(WEEKDAY(A3352)&lt;&gt;1,WEEKDAY(A3352)&lt;&gt;7),IF(A3352&lt;J$2,J$1,J$3),0)))^($A3352-$A3351)</f>
        <v>42.4692774370235</v>
      </c>
      <c r="J3352">
        <f>VLOOKUP(A3352,'VIXY-IV'!A$1:E$2000,4,0)</f>
        <v>42.355600000000003</v>
      </c>
      <c r="K3352">
        <f>ROW()</f>
        <v>3352</v>
      </c>
      <c r="L3352">
        <f t="shared" si="52"/>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I3352*$E3353/$E3352*(1-(I$1+I$5+IF(AND(WEEKDAY(A3353)&lt;&gt;1,WEEKDAY(A3353)&lt;&gt;7),IF(A3353&lt;J$2,J$1,J$3),0)))^($A3353-$A3352)</f>
        <v>41.310151595647461</v>
      </c>
      <c r="J3353">
        <f>VLOOKUP(A3353,'VIXY-IV'!A$1:E$2000,4,0)</f>
        <v>41.197200000000002</v>
      </c>
      <c r="K3353">
        <f>ROW()</f>
        <v>3353</v>
      </c>
      <c r="L3353">
        <f t="shared" si="52"/>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I3353*$E3354/$E3353*(1-(I$1+I$5+IF(AND(WEEKDAY(A3354)&lt;&gt;1,WEEKDAY(A3354)&lt;&gt;7),IF(A3354&lt;J$2,J$1,J$3),0)))^($A3354-$A3353)</f>
        <v>40.857426776647635</v>
      </c>
      <c r="J3354">
        <f>VLOOKUP(A3354,'VIXY-IV'!A$1:E$2000,4,0)</f>
        <v>40.745199999999997</v>
      </c>
      <c r="K3354">
        <f>ROW()</f>
        <v>3354</v>
      </c>
      <c r="L3354">
        <f t="shared" si="52"/>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I3354*$E3355/$E3354*(1-(I$1+I$5+IF(AND(WEEKDAY(A3355)&lt;&gt;1,WEEKDAY(A3355)&lt;&gt;7),IF(A3355&lt;J$2,J$1,J$3),0)))^($A3355-$A3354)</f>
        <v>39.603217723511683</v>
      </c>
      <c r="J3355">
        <f>VLOOKUP(A3355,'VIXY-IV'!A$1:E$2000,4,0)</f>
        <v>39.491999999999997</v>
      </c>
      <c r="K3355">
        <f>ROW()</f>
        <v>3355</v>
      </c>
      <c r="L3355">
        <f t="shared" si="52"/>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I3355*$E3356/$E3355*(1-(I$1+I$5+IF(AND(WEEKDAY(A3356)&lt;&gt;1,WEEKDAY(A3356)&lt;&gt;7),IF(A3356&lt;J$2,J$1,J$3),0)))^($A3356-$A3355)</f>
        <v>39.200542537399947</v>
      </c>
      <c r="J3356">
        <f>VLOOKUP(A3356,'VIXY-IV'!A$1:E$2000,4,0)</f>
        <v>39.085700000000003</v>
      </c>
      <c r="K3356">
        <f>ROW()</f>
        <v>3356</v>
      </c>
      <c r="L3356">
        <f t="shared" si="52"/>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I3356*$E3357/$E3356*(1-(I$1+I$5+IF(AND(WEEKDAY(A3357)&lt;&gt;1,WEEKDAY(A3357)&lt;&gt;7),IF(A3357&lt;J$2,J$1,J$3),0)))^($A3357-$A3356)</f>
        <v>38.704188129699887</v>
      </c>
      <c r="J3357">
        <f>VLOOKUP(A3357,'VIXY-IV'!A$1:E$2000,4,0)</f>
        <v>38.586799999999997</v>
      </c>
      <c r="K3357">
        <f>ROW()</f>
        <v>3357</v>
      </c>
      <c r="L3357">
        <f t="shared" si="52"/>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I3357*$E3358/$E3357*(1-(I$1+I$5+IF(AND(WEEKDAY(A3358)&lt;&gt;1,WEEKDAY(A3358)&lt;&gt;7),IF(A3358&lt;J$2,J$1,J$3),0)))^($A3358-$A3357)</f>
        <v>37.882797936906478</v>
      </c>
      <c r="J3358">
        <f>VLOOKUP(A3358,'VIXY-IV'!A$1:E$2000,4,0)</f>
        <v>37.767200000000003</v>
      </c>
      <c r="K3358">
        <f>ROW()</f>
        <v>3358</v>
      </c>
      <c r="L3358">
        <f t="shared" si="52"/>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I3358*$E3359/$E3358*(1-(I$1+I$5+IF(AND(WEEKDAY(A3359)&lt;&gt;1,WEEKDAY(A3359)&lt;&gt;7),IF(A3359&lt;J$2,J$1,J$3),0)))^($A3359-$A3358)</f>
        <v>37.727817513458973</v>
      </c>
      <c r="J3359">
        <f>VLOOKUP(A3359,'VIXY-IV'!A$1:E$2000,4,0)</f>
        <v>37.611800000000002</v>
      </c>
      <c r="K3359">
        <f>ROW()</f>
        <v>3359</v>
      </c>
      <c r="L3359">
        <f t="shared" si="52"/>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I3359*$E3360/$E3359*(1-(I$1+I$5+IF(AND(WEEKDAY(A3360)&lt;&gt;1,WEEKDAY(A3360)&lt;&gt;7),IF(A3360&lt;J$2,J$1,J$3),0)))^($A3360-$A3359)</f>
        <v>37.419176253346841</v>
      </c>
      <c r="J3360">
        <f>VLOOKUP(A3360,'VIXY-IV'!A$1:E$2000,4,0)</f>
        <v>37.304499999999997</v>
      </c>
      <c r="K3360">
        <f>ROW()</f>
        <v>3360</v>
      </c>
      <c r="L3360">
        <f t="shared" si="52"/>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f>I3360*$E3361/$E3360*(1-(I$1+I$5+IF(AND(WEEKDAY(A3361)&lt;&gt;1,WEEKDAY(A3361)&lt;&gt;7),IF(A3361&lt;J$2,J$1,J$3),0)))^($A3361-$A3360)</f>
        <v>37.210007607824402</v>
      </c>
      <c r="J3361">
        <f>VLOOKUP(A3361,'VIXY-IV'!A$1:E$2000,4,0)</f>
        <v>37.0946</v>
      </c>
      <c r="K3361">
        <f>ROW()</f>
        <v>3361</v>
      </c>
      <c r="L3361">
        <f t="shared" si="52"/>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f>I3361*$E3362/$E3361*(1-(I$1+I$5+IF(AND(WEEKDAY(A3362)&lt;&gt;1,WEEKDAY(A3362)&lt;&gt;7),IF(A3362&lt;J$2,J$1,J$3),0)))^($A3362-$A3361)</f>
        <v>36.856465314732532</v>
      </c>
      <c r="J3362">
        <f>VLOOKUP(A3362,'VIXY-IV'!A$1:E$2000,4,0)</f>
        <v>36.742199999999997</v>
      </c>
      <c r="K3362">
        <f>ROW()</f>
        <v>3362</v>
      </c>
      <c r="L3362">
        <f t="shared" si="52"/>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I3362*$E3363/$E3362*(1-(I$1+I$5+IF(AND(WEEKDAY(A3363)&lt;&gt;1,WEEKDAY(A3363)&lt;&gt;7),IF(A3363&lt;J$2,J$1,J$3),0)))^($A3363-$A3362)</f>
        <v>37.136644688441663</v>
      </c>
      <c r="J3363">
        <f>VLOOKUP(A3363,'VIXY-IV'!A$1:E$2000,4,0)</f>
        <v>37.018500000000003</v>
      </c>
      <c r="K3363">
        <f>ROW()</f>
        <v>3363</v>
      </c>
      <c r="L3363">
        <f t="shared" si="52"/>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I3363*$E3364/$E3363*(1-(I$1+I$5+IF(AND(WEEKDAY(A3364)&lt;&gt;1,WEEKDAY(A3364)&lt;&gt;7),IF(A3364&lt;J$2,J$1,J$3),0)))^($A3364-$A3363)</f>
        <v>37.470826516137016</v>
      </c>
      <c r="J3364">
        <f>VLOOKUP(A3364,'VIXY-IV'!A$1:E$2000,4,0)</f>
        <v>37.350299999999997</v>
      </c>
      <c r="K3364">
        <f>ROW()</f>
        <v>3364</v>
      </c>
      <c r="L3364">
        <f t="shared" si="52"/>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I3364*$E3365/$E3364*(1-(I$1+I$5+IF(AND(WEEKDAY(A3365)&lt;&gt;1,WEEKDAY(A3365)&lt;&gt;7),IF(A3365&lt;J$2,J$1,J$3),0)))^($A3365-$A3364)</f>
        <v>37.368365391905165</v>
      </c>
      <c r="J3365">
        <f>VLOOKUP(A3365,'VIXY-IV'!A$1:E$2000,4,0)</f>
        <v>37.247599999999998</v>
      </c>
      <c r="K3365">
        <f>ROW()</f>
        <v>3365</v>
      </c>
      <c r="L3365">
        <f t="shared" si="52"/>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I3365*$E3366/$E3365*(1-(I$1+I$5+IF(AND(WEEKDAY(A3366)&lt;&gt;1,WEEKDAY(A3366)&lt;&gt;7),IF(A3366&lt;J$2,J$1,J$3),0)))^($A3366-$A3365)</f>
        <v>36.991840039867185</v>
      </c>
      <c r="J3366">
        <f>VLOOKUP(A3366,'VIXY-IV'!A$1:E$2000,4,0)</f>
        <v>36.8703</v>
      </c>
      <c r="K3366">
        <f>ROW()</f>
        <v>3366</v>
      </c>
      <c r="L3366">
        <f t="shared" si="52"/>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I3366*$E3367/$E3366*(1-(I$1+I$5+IF(AND(WEEKDAY(A3367)&lt;&gt;1,WEEKDAY(A3367)&lt;&gt;7),IF(A3367&lt;J$2,J$1,J$3),0)))^($A3367-$A3366)</f>
        <v>36.835651954034098</v>
      </c>
      <c r="J3367">
        <f>VLOOKUP(A3367,'VIXY-IV'!A$1:E$2000,4,0)</f>
        <v>36.7121</v>
      </c>
      <c r="K3367">
        <f>ROW()</f>
        <v>3367</v>
      </c>
      <c r="L3367">
        <f t="shared" si="52"/>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I3367*$E3368/$E3367*(1-(I$1+I$5+IF(AND(WEEKDAY(A3368)&lt;&gt;1,WEEKDAY(A3368)&lt;&gt;7),IF(A3368&lt;J$2,J$1,J$3),0)))^($A3368-$A3367)</f>
        <v>37.225369048564815</v>
      </c>
      <c r="J3368">
        <f>VLOOKUP(A3368,'VIXY-IV'!A$1:E$2000,4,0)</f>
        <v>37.101700000000001</v>
      </c>
      <c r="K3368">
        <f>ROW()</f>
        <v>3368</v>
      </c>
      <c r="L3368">
        <f t="shared" si="52"/>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I3368*$E3369/$E3368*(1-(I$1+I$5+IF(AND(WEEKDAY(A3369)&lt;&gt;1,WEEKDAY(A3369)&lt;&gt;7),IF(A3369&lt;J$2,J$1,J$3),0)))^($A3369-$A3368)</f>
        <v>37.465804154645667</v>
      </c>
      <c r="J3369">
        <f>VLOOKUP(A3369,'VIXY-IV'!A$1:E$2000,4,0)</f>
        <v>37.341299999999997</v>
      </c>
      <c r="K3369">
        <f>ROW()</f>
        <v>3369</v>
      </c>
      <c r="L3369">
        <f t="shared" si="52"/>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I3369*$E3370/$E3369*(1-(I$1+I$5+IF(AND(WEEKDAY(A3370)&lt;&gt;1,WEEKDAY(A3370)&lt;&gt;7),IF(A3370&lt;J$2,J$1,J$3),0)))^($A3370-$A3369)</f>
        <v>37.49698911588176</v>
      </c>
      <c r="J3370">
        <f>VLOOKUP(A3370,'VIXY-IV'!A$1:E$2000,4,0)</f>
        <v>37.372</v>
      </c>
      <c r="K3370">
        <f>ROW()</f>
        <v>3370</v>
      </c>
      <c r="L3370">
        <f t="shared" si="52"/>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I3370*$E3371/$E3370*(1-(I$1+I$5+IF(AND(WEEKDAY(A3371)&lt;&gt;1,WEEKDAY(A3371)&lt;&gt;7),IF(A3371&lt;J$2,J$1,J$3),0)))^($A3371-$A3370)</f>
        <v>36.939420298957799</v>
      </c>
      <c r="J3371">
        <f>VLOOKUP(A3371,'VIXY-IV'!A$1:E$2000,4,0)</f>
        <v>36.814999999999998</v>
      </c>
      <c r="K3371">
        <f>ROW()</f>
        <v>3371</v>
      </c>
      <c r="L3371">
        <f t="shared" si="52"/>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I3371*$E3372/$E3371*(1-(I$1+I$5+IF(AND(WEEKDAY(A3372)&lt;&gt;1,WEEKDAY(A3372)&lt;&gt;7),IF(A3372&lt;J$2,J$1,J$3),0)))^($A3372-$A3371)</f>
        <v>38.050386083132352</v>
      </c>
      <c r="J3372">
        <f>VLOOKUP(A3372,'VIXY-IV'!A$1:E$2000,4,0)</f>
        <v>37.917700000000004</v>
      </c>
      <c r="K3372">
        <f>ROW()</f>
        <v>3372</v>
      </c>
      <c r="L3372">
        <f t="shared" si="52"/>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I3372*$E3373/$E3372*(1-(I$1+I$5+IF(AND(WEEKDAY(A3373)&lt;&gt;1,WEEKDAY(A3373)&lt;&gt;7),IF(A3373&lt;J$2,J$1,J$3),0)))^($A3373-$A3372)</f>
        <v>38.542466941706145</v>
      </c>
      <c r="J3373">
        <f>VLOOKUP(A3373,'VIXY-IV'!A$1:E$2000,4,0)</f>
        <v>38.4071</v>
      </c>
      <c r="K3373">
        <f>ROW()</f>
        <v>3373</v>
      </c>
      <c r="L3373">
        <f t="shared" si="52"/>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I3373*$E3374/$E3373*(1-(I$1+I$5+IF(AND(WEEKDAY(A3374)&lt;&gt;1,WEEKDAY(A3374)&lt;&gt;7),IF(A3374&lt;J$2,J$1,J$3),0)))^($A3374-$A3373)</f>
        <v>45.887200857816957</v>
      </c>
      <c r="J3374">
        <f>VLOOKUP(A3374,'VIXY-IV'!A$1:E$2000,4,0)</f>
        <v>45.716000000000001</v>
      </c>
      <c r="K3374">
        <f>ROW()</f>
        <v>3374</v>
      </c>
      <c r="L3374">
        <f t="shared" si="52"/>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I3374*$E3375/$E3374*(1-(I$1+I$5+IF(AND(WEEKDAY(A3375)&lt;&gt;1,WEEKDAY(A3375)&lt;&gt;7),IF(A3375&lt;J$2,J$1,J$3),0)))^($A3375-$A3374)</f>
        <v>46.098597322451937</v>
      </c>
      <c r="J3375">
        <f>VLOOKUP(A3375,'VIXY-IV'!A$1:E$2000,4,0)</f>
        <v>45.921799999999998</v>
      </c>
      <c r="K3375">
        <f>ROW()</f>
        <v>3375</v>
      </c>
      <c r="L3375">
        <f t="shared" si="52"/>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I3375*$E3376/$E3375*(1-(I$1+I$5+IF(AND(WEEKDAY(A3376)&lt;&gt;1,WEEKDAY(A3376)&lt;&gt;7),IF(A3376&lt;J$2,J$1,J$3),0)))^($A3376-$A3375)</f>
        <v>39.50450377700907</v>
      </c>
      <c r="J3376">
        <f>VLOOKUP(A3376,'VIXY-IV'!A$1:E$2000,4,0)</f>
        <v>39.350099999999998</v>
      </c>
      <c r="K3376">
        <f>ROW()</f>
        <v>3376</v>
      </c>
      <c r="L3376">
        <f t="shared" si="52"/>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I3376*$E3377/$E3376*(1-(I$1+I$5+IF(AND(WEEKDAY(A3377)&lt;&gt;1,WEEKDAY(A3377)&lt;&gt;7),IF(A3377&lt;J$2,J$1,J$3),0)))^($A3377-$A3376)</f>
        <v>39.486092678780523</v>
      </c>
      <c r="J3377">
        <f>VLOOKUP(A3377,'VIXY-IV'!A$1:E$2000,4,0)</f>
        <v>39.331400000000002</v>
      </c>
      <c r="K3377">
        <f>ROW()</f>
        <v>3377</v>
      </c>
      <c r="L3377">
        <f t="shared" si="52"/>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I3377*$E3378/$E3377*(1-(I$1+I$5+IF(AND(WEEKDAY(A3378)&lt;&gt;1,WEEKDAY(A3378)&lt;&gt;7),IF(A3378&lt;J$2,J$1,J$3),0)))^($A3378-$A3377)</f>
        <v>39.186786274851812</v>
      </c>
      <c r="J3378">
        <f>VLOOKUP(A3378,'VIXY-IV'!A$1:E$2000,4,0)</f>
        <v>39.032899999999998</v>
      </c>
      <c r="K3378">
        <f>ROW()</f>
        <v>3378</v>
      </c>
      <c r="L3378">
        <f t="shared" si="52"/>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I3378*$E3379/$E3378*(1-(I$1+I$5+IF(AND(WEEKDAY(A3379)&lt;&gt;1,WEEKDAY(A3379)&lt;&gt;7),IF(A3379&lt;J$2,J$1,J$3),0)))^($A3379-$A3378)</f>
        <v>44.644722503295675</v>
      </c>
      <c r="J3379">
        <f>VLOOKUP(A3379,'VIXY-IV'!A$1:E$2000,4,0)</f>
        <v>44.460999999999999</v>
      </c>
      <c r="K3379">
        <f>ROW()</f>
        <v>3379</v>
      </c>
      <c r="L3379">
        <f t="shared" si="52"/>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I3379*$E3380/$E3379*(1-(I$1+I$5+IF(AND(WEEKDAY(A3380)&lt;&gt;1,WEEKDAY(A3380)&lt;&gt;7),IF(A3380&lt;J$2,J$1,J$3),0)))^($A3380-$A3379)</f>
        <v>44.807063514869668</v>
      </c>
      <c r="J3380">
        <f>VLOOKUP(A3380,'VIXY-IV'!A$1:E$2000,4,0)</f>
        <v>44.621699999999997</v>
      </c>
      <c r="K3380">
        <f>ROW()</f>
        <v>3380</v>
      </c>
      <c r="L3380">
        <f t="shared" si="52"/>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I3380*$E3381/$E3380*(1-(I$1+I$5+IF(AND(WEEKDAY(A3381)&lt;&gt;1,WEEKDAY(A3381)&lt;&gt;7),IF(A3381&lt;J$2,J$1,J$3),0)))^($A3381-$A3380)</f>
        <v>42.398886291581491</v>
      </c>
      <c r="J3381">
        <f>VLOOKUP(A3381,'VIXY-IV'!A$1:E$2000,4,0)</f>
        <v>42.2179</v>
      </c>
      <c r="K3381">
        <f>ROW()</f>
        <v>3381</v>
      </c>
      <c r="L3381">
        <f t="shared" si="52"/>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I3381*$E3382/$E3381*(1-(I$1+I$5+IF(AND(WEEKDAY(A3382)&lt;&gt;1,WEEKDAY(A3382)&lt;&gt;7),IF(A3382&lt;J$2,J$1,J$3),0)))^($A3382-$A3381)</f>
        <v>39.0670108292992</v>
      </c>
      <c r="J3382">
        <f>VLOOKUP(A3382,'VIXY-IV'!A$1:E$2000,4,0)</f>
        <v>38.8917</v>
      </c>
      <c r="K3382">
        <f>ROW()</f>
        <v>3382</v>
      </c>
      <c r="L3382">
        <f t="shared" si="52"/>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I3382*$E3383/$E3382*(1-(I$1+I$5+IF(AND(WEEKDAY(A3383)&lt;&gt;1,WEEKDAY(A3383)&lt;&gt;7),IF(A3383&lt;J$2,J$1,J$3),0)))^($A3383-$A3382)</f>
        <v>40.940725507670358</v>
      </c>
      <c r="J3383">
        <f>VLOOKUP(A3383,'VIXY-IV'!A$1:E$2000,4,0)</f>
        <v>40.756</v>
      </c>
      <c r="K3383">
        <f>ROW()</f>
        <v>3383</v>
      </c>
      <c r="L3383">
        <f t="shared" si="52"/>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I3383*$E3384/$E3383*(1-(I$1+I$5+IF(AND(WEEKDAY(A3384)&lt;&gt;1,WEEKDAY(A3384)&lt;&gt;7),IF(A3384&lt;J$2,J$1,J$3),0)))^($A3384-$A3383)</f>
        <v>40.420975285598388</v>
      </c>
      <c r="J3384">
        <f>VLOOKUP(A3384,'VIXY-IV'!A$1:E$2000,4,0)</f>
        <v>40.239400000000003</v>
      </c>
      <c r="K3384">
        <f>ROW()</f>
        <v>3384</v>
      </c>
      <c r="L3384">
        <f t="shared" si="52"/>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I3384*$E3385/$E3384*(1-(I$1+I$5+IF(AND(WEEKDAY(A3385)&lt;&gt;1,WEEKDAY(A3385)&lt;&gt;7),IF(A3385&lt;J$2,J$1,J$3),0)))^($A3385-$A3384)</f>
        <v>39.599591261431605</v>
      </c>
      <c r="J3385">
        <f>VLOOKUP(A3385,'VIXY-IV'!A$1:E$2000,4,0)</f>
        <v>39.419600000000003</v>
      </c>
      <c r="K3385">
        <f>ROW()</f>
        <v>3385</v>
      </c>
      <c r="L3385">
        <f t="shared" si="52"/>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I3385*$E3386/$E3385*(1-(I$1+I$5+IF(AND(WEEKDAY(A3386)&lt;&gt;1,WEEKDAY(A3386)&lt;&gt;7),IF(A3386&lt;J$2,J$1,J$3),0)))^($A3386-$A3385)</f>
        <v>39.40358059609224</v>
      </c>
      <c r="J3386">
        <f>VLOOKUP(A3386,'VIXY-IV'!A$1:E$2000,4,0)</f>
        <v>39.220500000000001</v>
      </c>
      <c r="K3386">
        <f>ROW()</f>
        <v>3386</v>
      </c>
      <c r="L3386">
        <f t="shared" si="52"/>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I3386*$E3387/$E3386*(1-(I$1+I$5+IF(AND(WEEKDAY(A3387)&lt;&gt;1,WEEKDAY(A3387)&lt;&gt;7),IF(A3387&lt;J$2,J$1,J$3),0)))^($A3387-$A3386)</f>
        <v>39.791003750219204</v>
      </c>
      <c r="J3387">
        <f>VLOOKUP(A3387,'VIXY-IV'!A$1:E$2000,4,0)</f>
        <v>39.605800000000002</v>
      </c>
      <c r="K3387">
        <f>ROW()</f>
        <v>3387</v>
      </c>
      <c r="L3387">
        <f t="shared" si="52"/>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I3387*$E3388/$E3387*(1-(I$1+I$5+IF(AND(WEEKDAY(A3388)&lt;&gt;1,WEEKDAY(A3388)&lt;&gt;7),IF(A3388&lt;J$2,J$1,J$3),0)))^($A3388-$A3387)</f>
        <v>39.852658223331019</v>
      </c>
      <c r="J3388">
        <f>VLOOKUP(A3388,'VIXY-IV'!A$1:E$2000,4,0)</f>
        <v>39.666699999999999</v>
      </c>
      <c r="K3388">
        <f>ROW()</f>
        <v>3388</v>
      </c>
      <c r="L3388">
        <f t="shared" si="52"/>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I3388*$E3389/$E3388*(1-(I$1+I$5+IF(AND(WEEKDAY(A3389)&lt;&gt;1,WEEKDAY(A3389)&lt;&gt;7),IF(A3389&lt;J$2,J$1,J$3),0)))^($A3389-$A3388)</f>
        <v>38.508736849767779</v>
      </c>
      <c r="J3389">
        <f>VLOOKUP(A3389,'VIXY-IV'!A$1:E$2000,4,0)</f>
        <v>38.326599999999999</v>
      </c>
      <c r="K3389">
        <f>ROW()</f>
        <v>3389</v>
      </c>
      <c r="L3389">
        <f t="shared" si="52"/>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I3389*$E3390/$E3389*(1-(I$1+I$5+IF(AND(WEEKDAY(A3390)&lt;&gt;1,WEEKDAY(A3390)&lt;&gt;7),IF(A3390&lt;J$2,J$1,J$3),0)))^($A3390-$A3389)</f>
        <v>38.582196142616851</v>
      </c>
      <c r="J3390">
        <f>VLOOKUP(A3390,'VIXY-IV'!A$1:E$2000,4,0)</f>
        <v>38.3979</v>
      </c>
      <c r="K3390">
        <f>ROW()</f>
        <v>3390</v>
      </c>
      <c r="L3390">
        <f t="shared" si="52"/>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I3390*$E3391/$E3390*(1-(I$1+I$5+IF(AND(WEEKDAY(A3391)&lt;&gt;1,WEEKDAY(A3391)&lt;&gt;7),IF(A3391&lt;J$2,J$1,J$3),0)))^($A3391-$A3390)</f>
        <v>39.712254151527134</v>
      </c>
      <c r="J3391">
        <f>VLOOKUP(A3391,'VIXY-IV'!A$1:E$2000,4,0)</f>
        <v>39.520000000000003</v>
      </c>
      <c r="K3391">
        <f>ROW()</f>
        <v>3391</v>
      </c>
      <c r="L3391">
        <f t="shared" si="52"/>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I3391*$E3392/$E3391*(1-(I$1+I$5+IF(AND(WEEKDAY(A3392)&lt;&gt;1,WEEKDAY(A3392)&lt;&gt;7),IF(A3392&lt;J$2,J$1,J$3),0)))^($A3392-$A3391)</f>
        <v>39.966802389898156</v>
      </c>
      <c r="J3392">
        <f>VLOOKUP(A3392,'VIXY-IV'!A$1:E$2000,4,0)</f>
        <v>39.773299999999999</v>
      </c>
      <c r="K3392">
        <f>ROW()</f>
        <v>3392</v>
      </c>
      <c r="L3392">
        <f t="shared" si="52"/>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I3392*$E3393/$E3392*(1-(I$1+I$5+IF(AND(WEEKDAY(A3393)&lt;&gt;1,WEEKDAY(A3393)&lt;&gt;7),IF(A3393&lt;J$2,J$1,J$3),0)))^($A3393-$A3392)</f>
        <v>39.406064983416606</v>
      </c>
      <c r="J3393">
        <f>VLOOKUP(A3393,'VIXY-IV'!A$1:E$2000,4,0)</f>
        <v>39.213999999999999</v>
      </c>
      <c r="K3393">
        <f>ROW()</f>
        <v>3393</v>
      </c>
      <c r="L3393">
        <f t="shared" si="52"/>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f>I3393*$E3394/$E3393*(1-(I$1+I$5+IF(AND(WEEKDAY(A3394)&lt;&gt;1,WEEKDAY(A3394)&lt;&gt;7),IF(A3394&lt;J$2,J$1,J$3),0)))^($A3394-$A3393)</f>
        <v>40.320101429378269</v>
      </c>
      <c r="J3394">
        <f>VLOOKUP(A3394,'VIXY-IV'!A$1:E$2000,4,0)</f>
        <v>40.125500000000002</v>
      </c>
      <c r="K3394">
        <f>ROW()</f>
        <v>3394</v>
      </c>
      <c r="L3394">
        <f t="shared" si="52"/>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I3394*$E3395/$E3394*(1-(I$1+I$5+IF(AND(WEEKDAY(A3395)&lt;&gt;1,WEEKDAY(A3395)&lt;&gt;7),IF(A3395&lt;J$2,J$1,J$3),0)))^($A3395-$A3394)</f>
        <v>37.990315464091637</v>
      </c>
      <c r="J3395">
        <f>VLOOKUP(A3395,'VIXY-IV'!A$1:E$2000,4,0)</f>
        <v>37.805500000000002</v>
      </c>
      <c r="K3395">
        <f>ROW()</f>
        <v>3395</v>
      </c>
      <c r="L3395">
        <f t="shared" si="52"/>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I3395*$E3396/$E3395*(1-(I$1+I$5+IF(AND(WEEKDAY(A3396)&lt;&gt;1,WEEKDAY(A3396)&lt;&gt;7),IF(A3396&lt;J$2,J$1,J$3),0)))^($A3396-$A3395)</f>
        <v>37.203655117684548</v>
      </c>
      <c r="J3396">
        <f>VLOOKUP(A3396,'VIXY-IV'!A$1:E$2000,4,0)</f>
        <v>37.022399999999998</v>
      </c>
      <c r="K3396">
        <f>ROW()</f>
        <v>3396</v>
      </c>
      <c r="L3396">
        <f t="shared" si="52"/>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I3396*$E3397/$E3396*(1-(I$1+I$5+IF(AND(WEEKDAY(A3397)&lt;&gt;1,WEEKDAY(A3397)&lt;&gt;7),IF(A3397&lt;J$2,J$1,J$3),0)))^($A3397-$A3396)</f>
        <v>35.98165285612491</v>
      </c>
      <c r="J3397">
        <f>VLOOKUP(A3397,'VIXY-IV'!A$1:E$2000,4,0)</f>
        <v>35.806100000000001</v>
      </c>
      <c r="K3397">
        <f>ROW()</f>
        <v>3397</v>
      </c>
      <c r="L3397">
        <f t="shared" si="52"/>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I3397*$E3398/$E3397*(1-(I$1+I$5+IF(AND(WEEKDAY(A3398)&lt;&gt;1,WEEKDAY(A3398)&lt;&gt;7),IF(A3398&lt;J$2,J$1,J$3),0)))^($A3398-$A3397)</f>
        <v>36.194655053032264</v>
      </c>
      <c r="J3398">
        <f>VLOOKUP(A3398,'VIXY-IV'!A$1:E$2000,4,0)</f>
        <v>36.017800000000001</v>
      </c>
      <c r="K3398">
        <f>ROW()</f>
        <v>3398</v>
      </c>
      <c r="L3398">
        <f t="shared" si="52"/>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I3398*$E3399/$E3398*(1-(I$1+I$5+IF(AND(WEEKDAY(A3399)&lt;&gt;1,WEEKDAY(A3399)&lt;&gt;7),IF(A3399&lt;J$2,J$1,J$3),0)))^($A3399-$A3398)</f>
        <v>35.824775895955668</v>
      </c>
      <c r="J3399">
        <f>VLOOKUP(A3399,'VIXY-IV'!A$1:E$2000,4,0)</f>
        <v>35.649000000000001</v>
      </c>
      <c r="K3399">
        <f>ROW()</f>
        <v>3399</v>
      </c>
      <c r="L3399">
        <f t="shared" ref="L3399:L3462" si="53">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f>I3399*$E3400/$E3399*(1-(I$1+I$5+IF(AND(WEEKDAY(A3400)&lt;&gt;1,WEEKDAY(A3400)&lt;&gt;7),IF(A3400&lt;J$2,J$1,J$3),0)))^($A3400-$A3399)</f>
        <v>34.435293781024242</v>
      </c>
      <c r="J3400">
        <f>VLOOKUP(A3400,'VIXY-IV'!A$1:E$2000,4,0)</f>
        <v>34.265500000000003</v>
      </c>
      <c r="K3400">
        <f>ROW()</f>
        <v>3400</v>
      </c>
      <c r="L3400">
        <f t="shared" si="53"/>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I3400*$E3401/$E3400*(1-(I$1+I$5+IF(AND(WEEKDAY(A3401)&lt;&gt;1,WEEKDAY(A3401)&lt;&gt;7),IF(A3401&lt;J$2,J$1,J$3),0)))^($A3401-$A3400)</f>
        <v>34.453069571957677</v>
      </c>
      <c r="J3401">
        <f>VLOOKUP(A3401,'VIXY-IV'!A$1:E$2000,4,0)</f>
        <v>34.282699999999998</v>
      </c>
      <c r="K3401">
        <f>ROW()</f>
        <v>3401</v>
      </c>
      <c r="L3401">
        <f t="shared" si="53"/>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I3401*$E3402/$E3401*(1-(I$1+I$5+IF(AND(WEEKDAY(A3402)&lt;&gt;1,WEEKDAY(A3402)&lt;&gt;7),IF(A3402&lt;J$2,J$1,J$3),0)))^($A3402-$A3401)</f>
        <v>34.037459336415765</v>
      </c>
      <c r="J3402">
        <f>VLOOKUP(A3402,'VIXY-IV'!A$1:E$2000,4,0)</f>
        <v>33.866199999999999</v>
      </c>
      <c r="K3402">
        <f>ROW()</f>
        <v>3402</v>
      </c>
      <c r="L3402">
        <f t="shared" si="53"/>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I3402*$E3403/$E3402*(1-(I$1+I$5+IF(AND(WEEKDAY(A3403)&lt;&gt;1,WEEKDAY(A3403)&lt;&gt;7),IF(A3403&lt;J$2,J$1,J$3),0)))^($A3403-$A3402)</f>
        <v>34.182812001414128</v>
      </c>
      <c r="J3403">
        <f>VLOOKUP(A3403,'VIXY-IV'!A$1:E$2000,4,0)</f>
        <v>34.011000000000003</v>
      </c>
      <c r="K3403">
        <f>ROW()</f>
        <v>3403</v>
      </c>
      <c r="L3403">
        <f t="shared" si="53"/>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I3403*$E3404/$E3403*(1-(I$1+I$5+IF(AND(WEEKDAY(A3404)&lt;&gt;1,WEEKDAY(A3404)&lt;&gt;7),IF(A3404&lt;J$2,J$1,J$3),0)))^($A3404-$A3403)</f>
        <v>34.472125843366392</v>
      </c>
      <c r="J3404">
        <f>VLOOKUP(A3404,'VIXY-IV'!A$1:E$2000,4,0)</f>
        <v>34.298299999999998</v>
      </c>
      <c r="K3404">
        <f>ROW()</f>
        <v>3404</v>
      </c>
      <c r="L3404">
        <f t="shared" si="53"/>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I3404*$E3405/$E3404*(1-(I$1+I$5+IF(AND(WEEKDAY(A3405)&lt;&gt;1,WEEKDAY(A3405)&lt;&gt;7),IF(A3405&lt;J$2,J$1,J$3),0)))^($A3405-$A3404)</f>
        <v>34.336021061588482</v>
      </c>
      <c r="J3405">
        <f>VLOOKUP(A3405,'VIXY-IV'!A$1:E$2000,4,0)</f>
        <v>34.1616</v>
      </c>
      <c r="K3405">
        <f>ROW()</f>
        <v>3405</v>
      </c>
      <c r="L3405">
        <f t="shared" si="53"/>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I3405*$E3406/$E3405*(1-(I$1+I$5+IF(AND(WEEKDAY(A3406)&lt;&gt;1,WEEKDAY(A3406)&lt;&gt;7),IF(A3406&lt;J$2,J$1,J$3),0)))^($A3406-$A3405)</f>
        <v>34.063280368949329</v>
      </c>
      <c r="J3406">
        <f>VLOOKUP(A3406,'VIXY-IV'!A$1:E$2000,4,0)</f>
        <v>33.890099999999997</v>
      </c>
      <c r="K3406">
        <f>ROW()</f>
        <v>3406</v>
      </c>
      <c r="L3406">
        <f t="shared" si="53"/>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I3406*$E3407/$E3406*(1-(I$1+I$5+IF(AND(WEEKDAY(A3407)&lt;&gt;1,WEEKDAY(A3407)&lt;&gt;7),IF(A3407&lt;J$2,J$1,J$3),0)))^($A3407-$A3406)</f>
        <v>33.859646788853318</v>
      </c>
      <c r="J3407">
        <f>VLOOKUP(A3407,'VIXY-IV'!A$1:E$2000,4,0)</f>
        <v>33.685299999999998</v>
      </c>
      <c r="K3407">
        <f>ROW()</f>
        <v>3407</v>
      </c>
      <c r="L3407">
        <f t="shared" si="53"/>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I3407*$E3408/$E3407*(1-(I$1+I$5+IF(AND(WEEKDAY(A3408)&lt;&gt;1,WEEKDAY(A3408)&lt;&gt;7),IF(A3408&lt;J$2,J$1,J$3),0)))^($A3408-$A3407)</f>
        <v>33.264293874353342</v>
      </c>
      <c r="J3408">
        <f>VLOOKUP(A3408,'VIXY-IV'!A$1:E$2000,4,0)</f>
        <v>33.093699999999998</v>
      </c>
      <c r="K3408">
        <f>ROW()</f>
        <v>3408</v>
      </c>
      <c r="L3408">
        <f t="shared" si="53"/>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f>I3408*$E3409/$E3408*(1-(I$1+I$5+IF(AND(WEEKDAY(A3409)&lt;&gt;1,WEEKDAY(A3409)&lt;&gt;7),IF(A3409&lt;J$2,J$1,J$3),0)))^($A3409-$A3408)</f>
        <v>32.732415061636452</v>
      </c>
      <c r="J3409">
        <f>VLOOKUP(A3409,'VIXY-IV'!A$1:E$2000,4,0)</f>
        <v>32.564799999999998</v>
      </c>
      <c r="K3409">
        <f>ROW()</f>
        <v>3409</v>
      </c>
      <c r="L3409">
        <f t="shared" si="53"/>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I3409*$E3410/$E3409*(1-(I$1+I$5+IF(AND(WEEKDAY(A3410)&lt;&gt;1,WEEKDAY(A3410)&lt;&gt;7),IF(A3410&lt;J$2,J$1,J$3),0)))^($A3410-$A3409)</f>
        <v>31.875827212550057</v>
      </c>
      <c r="J3410">
        <f>VLOOKUP(A3410,'VIXY-IV'!A$1:E$2000,4,0)</f>
        <v>31.714200000000002</v>
      </c>
      <c r="K3410">
        <f>ROW()</f>
        <v>3410</v>
      </c>
      <c r="L3410">
        <f t="shared" si="53"/>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I3410*$E3411/$E3410*(1-(I$1+I$5+IF(AND(WEEKDAY(A3411)&lt;&gt;1,WEEKDAY(A3411)&lt;&gt;7),IF(A3411&lt;J$2,J$1,J$3),0)))^($A3411-$A3410)</f>
        <v>31.996073330299104</v>
      </c>
      <c r="J3411">
        <f>VLOOKUP(A3411,'VIXY-IV'!A$1:E$2000,4,0)</f>
        <v>31.832999999999998</v>
      </c>
      <c r="K3411">
        <f>ROW()</f>
        <v>3411</v>
      </c>
      <c r="L3411">
        <f t="shared" si="53"/>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I3411*$E3412/$E3411*(1-(I$1+I$5+IF(AND(WEEKDAY(A3412)&lt;&gt;1,WEEKDAY(A3412)&lt;&gt;7),IF(A3412&lt;J$2,J$1,J$3),0)))^($A3412-$A3411)</f>
        <v>31.930133650134582</v>
      </c>
      <c r="J3412">
        <f>VLOOKUP(A3412,'VIXY-IV'!A$1:E$2000,4,0)</f>
        <v>31.767800000000001</v>
      </c>
      <c r="K3412">
        <f>ROW()</f>
        <v>3412</v>
      </c>
      <c r="L3412">
        <f t="shared" si="53"/>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f>I3412*$E3413/$E3412*(1-(I$1+I$5+IF(AND(WEEKDAY(A3413)&lt;&gt;1,WEEKDAY(A3413)&lt;&gt;7),IF(A3413&lt;J$2,J$1,J$3),0)))^($A3413-$A3412)</f>
        <v>30.903187224486949</v>
      </c>
      <c r="J3413">
        <f>VLOOKUP(A3413,'VIXY-IV'!A$1:E$2000,4,0)</f>
        <v>30.745899999999999</v>
      </c>
      <c r="K3413">
        <f>ROW()</f>
        <v>3413</v>
      </c>
      <c r="L3413">
        <f t="shared" si="53"/>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I3413*$E3414/$E3413*(1-(I$1+I$5+IF(AND(WEEKDAY(A3414)&lt;&gt;1,WEEKDAY(A3414)&lt;&gt;7),IF(A3414&lt;J$2,J$1,J$3),0)))^($A3414-$A3413)</f>
        <v>30.981945222234707</v>
      </c>
      <c r="J3414">
        <f>VLOOKUP(A3414,'VIXY-IV'!A$1:E$2000,4,0)</f>
        <v>30.824100000000001</v>
      </c>
      <c r="K3414">
        <f>ROW()</f>
        <v>3414</v>
      </c>
      <c r="L3414">
        <f t="shared" si="53"/>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I3414*$E3415/$E3414*(1-(I$1+I$5+IF(AND(WEEKDAY(A3415)&lt;&gt;1,WEEKDAY(A3415)&lt;&gt;7),IF(A3415&lt;J$2,J$1,J$3),0)))^($A3415-$A3414)</f>
        <v>31.424350847776683</v>
      </c>
      <c r="J3415">
        <f>VLOOKUP(A3415,'VIXY-IV'!A$1:E$2000,4,0)</f>
        <v>31.264099999999999</v>
      </c>
      <c r="K3415">
        <f>ROW()</f>
        <v>3415</v>
      </c>
      <c r="L3415">
        <f t="shared" si="53"/>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I3415*$E3416/$E3415*(1-(I$1+I$5+IF(AND(WEEKDAY(A3416)&lt;&gt;1,WEEKDAY(A3416)&lt;&gt;7),IF(A3416&lt;J$2,J$1,J$3),0)))^($A3416-$A3415)</f>
        <v>30.727757524747275</v>
      </c>
      <c r="J3416">
        <f>VLOOKUP(A3416,'VIXY-IV'!A$1:E$2000,4,0)</f>
        <v>30.571400000000001</v>
      </c>
      <c r="K3416">
        <f>ROW()</f>
        <v>3416</v>
      </c>
      <c r="L3416">
        <f t="shared" si="53"/>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I3416*$E3417/$E3416*(1-(I$1+I$5+IF(AND(WEEKDAY(A3417)&lt;&gt;1,WEEKDAY(A3417)&lt;&gt;7),IF(A3417&lt;J$2,J$1,J$3),0)))^($A3417-$A3416)</f>
        <v>30.343155047545178</v>
      </c>
      <c r="J3417">
        <f>VLOOKUP(A3417,'VIXY-IV'!A$1:E$2000,4,0)</f>
        <v>30.189499999999999</v>
      </c>
      <c r="K3417">
        <f>ROW()</f>
        <v>3417</v>
      </c>
      <c r="L3417">
        <f t="shared" si="53"/>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I3417*$E3418/$E3417*(1-(I$1+I$5+IF(AND(WEEKDAY(A3418)&lt;&gt;1,WEEKDAY(A3418)&lt;&gt;7),IF(A3418&lt;J$2,J$1,J$3),0)))^($A3418-$A3417)</f>
        <v>30.037349102784294</v>
      </c>
      <c r="J3418">
        <f>VLOOKUP(A3418,'VIXY-IV'!A$1:E$2000,4,0)</f>
        <v>29.885300000000001</v>
      </c>
      <c r="K3418">
        <f>ROW()</f>
        <v>3418</v>
      </c>
      <c r="L3418">
        <f t="shared" si="53"/>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I3418*$E3419/$E3418*(1-(I$1+I$5+IF(AND(WEEKDAY(A3419)&lt;&gt;1,WEEKDAY(A3419)&lt;&gt;7),IF(A3419&lt;J$2,J$1,J$3),0)))^($A3419-$A3418)</f>
        <v>29.492646571785123</v>
      </c>
      <c r="J3419">
        <f>VLOOKUP(A3419,'VIXY-IV'!A$1:E$2000,4,0)</f>
        <v>29.3431</v>
      </c>
      <c r="K3419">
        <f>ROW()</f>
        <v>3419</v>
      </c>
      <c r="L3419">
        <f t="shared" si="53"/>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f>I3419*$E3420/$E3419*(1-(I$1+I$5+IF(AND(WEEKDAY(A3420)&lt;&gt;1,WEEKDAY(A3420)&lt;&gt;7),IF(A3420&lt;J$2,J$1,J$3),0)))^($A3420-$A3419)</f>
        <v>29.040355128803924</v>
      </c>
      <c r="J3420">
        <f>VLOOKUP(A3420,'VIXY-IV'!A$1:E$2000,4,0)</f>
        <v>28.892700000000001</v>
      </c>
      <c r="K3420">
        <f>ROW()</f>
        <v>3420</v>
      </c>
      <c r="L3420">
        <f t="shared" si="53"/>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I3420*$E3421/$E3420*(1-(I$1+I$5+IF(AND(WEEKDAY(A3421)&lt;&gt;1,WEEKDAY(A3421)&lt;&gt;7),IF(A3421&lt;J$2,J$1,J$3),0)))^($A3421-$A3420)</f>
        <v>29.172017274678417</v>
      </c>
      <c r="J3421">
        <f>VLOOKUP(A3421,'VIXY-IV'!A$1:E$2000,4,0)</f>
        <v>29.020600000000002</v>
      </c>
      <c r="K3421">
        <f>ROW()</f>
        <v>3421</v>
      </c>
      <c r="L3421">
        <f t="shared" si="53"/>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I3421*$E3422/$E3421*(1-(I$1+I$5+IF(AND(WEEKDAY(A3422)&lt;&gt;1,WEEKDAY(A3422)&lt;&gt;7),IF(A3422&lt;J$2,J$1,J$3),0)))^($A3422-$A3421)</f>
        <v>28.799082726407672</v>
      </c>
      <c r="J3422">
        <f>VLOOKUP(A3422,'VIXY-IV'!A$1:E$2000,4,0)</f>
        <v>28.648499999999999</v>
      </c>
      <c r="K3422">
        <f>ROW()</f>
        <v>3422</v>
      </c>
      <c r="L3422">
        <f t="shared" si="53"/>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I3422*$E3423/$E3422*(1-(I$1+I$5+IF(AND(WEEKDAY(A3423)&lt;&gt;1,WEEKDAY(A3423)&lt;&gt;7),IF(A3423&lt;J$2,J$1,J$3),0)))^($A3423-$A3422)</f>
        <v>28.551335068197922</v>
      </c>
      <c r="J3423">
        <f>VLOOKUP(A3423,'VIXY-IV'!A$1:E$2000,4,0)</f>
        <v>28.398299999999999</v>
      </c>
      <c r="K3423">
        <f>ROW()</f>
        <v>3423</v>
      </c>
      <c r="L3423">
        <f t="shared" si="53"/>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I3423*$E3424/$E3423*(1-(I$1+I$5+IF(AND(WEEKDAY(A3424)&lt;&gt;1,WEEKDAY(A3424)&lt;&gt;7),IF(A3424&lt;J$2,J$1,J$3),0)))^($A3424-$A3423)</f>
        <v>28.193192423894434</v>
      </c>
      <c r="J3424">
        <f>VLOOKUP(A3424,'VIXY-IV'!A$1:E$2000,4,0)</f>
        <v>28.041899999999998</v>
      </c>
      <c r="K3424">
        <f>ROW()</f>
        <v>3424</v>
      </c>
      <c r="L3424">
        <f t="shared" si="53"/>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I3424*$E3425/$E3424*(1-(I$1+I$5+IF(AND(WEEKDAY(A3425)&lt;&gt;1,WEEKDAY(A3425)&lt;&gt;7),IF(A3425&lt;J$2,J$1,J$3),0)))^($A3425-$A3424)</f>
        <v>29.284089112709879</v>
      </c>
      <c r="J3425">
        <f>VLOOKUP(A3425,'VIXY-IV'!A$1:E$2000,4,0)</f>
        <v>29.124700000000001</v>
      </c>
      <c r="K3425">
        <f>ROW()</f>
        <v>3425</v>
      </c>
      <c r="L3425">
        <f t="shared" si="53"/>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I3425*$E3426/$E3425*(1-(I$1+I$5+IF(AND(WEEKDAY(A3426)&lt;&gt;1,WEEKDAY(A3426)&lt;&gt;7),IF(A3426&lt;J$2,J$1,J$3),0)))^($A3426-$A3425)</f>
        <v>29.579074167501037</v>
      </c>
      <c r="J3426">
        <f>VLOOKUP(A3426,'VIXY-IV'!A$1:E$2000,4,0)</f>
        <v>29.417899999999999</v>
      </c>
      <c r="K3426">
        <f>ROW()</f>
        <v>3426</v>
      </c>
      <c r="L3426">
        <f t="shared" si="53"/>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I3426*$E3427/$E3426*(1-(I$1+I$5+IF(AND(WEEKDAY(A3427)&lt;&gt;1,WEEKDAY(A3427)&lt;&gt;7),IF(A3427&lt;J$2,J$1,J$3),0)))^($A3427-$A3426)</f>
        <v>29.793674866870735</v>
      </c>
      <c r="J3427">
        <f>VLOOKUP(A3427,'VIXY-IV'!A$1:E$2000,4,0)</f>
        <v>29.6311</v>
      </c>
      <c r="K3427">
        <f>ROW()</f>
        <v>3427</v>
      </c>
      <c r="L3427">
        <f t="shared" si="53"/>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I3427*$E3428/$E3427*(1-(I$1+I$5+IF(AND(WEEKDAY(A3428)&lt;&gt;1,WEEKDAY(A3428)&lt;&gt;7),IF(A3428&lt;J$2,J$1,J$3),0)))^($A3428-$A3427)</f>
        <v>29.952828055112025</v>
      </c>
      <c r="J3428">
        <f>VLOOKUP(A3428,'VIXY-IV'!A$1:E$2000,4,0)</f>
        <v>29.789400000000001</v>
      </c>
      <c r="K3428">
        <f>ROW()</f>
        <v>3428</v>
      </c>
      <c r="L3428">
        <f t="shared" si="53"/>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I3428*$E3429/$E3428*(1-(I$1+I$5+IF(AND(WEEKDAY(A3429)&lt;&gt;1,WEEKDAY(A3429)&lt;&gt;7),IF(A3429&lt;J$2,J$1,J$3),0)))^($A3429-$A3428)</f>
        <v>28.538944560456557</v>
      </c>
      <c r="J3429">
        <f>VLOOKUP(A3429,'VIXY-IV'!A$1:E$2000,4,0)</f>
        <v>28.383600000000001</v>
      </c>
      <c r="K3429">
        <f>ROW()</f>
        <v>3429</v>
      </c>
      <c r="L3429">
        <f t="shared" si="53"/>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I3429*$E3430/$E3429*(1-(I$1+I$5+IF(AND(WEEKDAY(A3430)&lt;&gt;1,WEEKDAY(A3430)&lt;&gt;7),IF(A3430&lt;J$2,J$1,J$3),0)))^($A3430-$A3429)</f>
        <v>28.855654888470312</v>
      </c>
      <c r="J3430">
        <f>VLOOKUP(A3430,'VIXY-IV'!A$1:E$2000,4,0)</f>
        <v>28.695699999999999</v>
      </c>
      <c r="K3430">
        <f>ROW()</f>
        <v>3430</v>
      </c>
      <c r="L3430">
        <f t="shared" si="53"/>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I3430*$E3431/$E3430*(1-(I$1+I$5+IF(AND(WEEKDAY(A3431)&lt;&gt;1,WEEKDAY(A3431)&lt;&gt;7),IF(A3431&lt;J$2,J$1,J$3),0)))^($A3431-$A3430)</f>
        <v>28.292718749555654</v>
      </c>
      <c r="J3431">
        <f>VLOOKUP(A3431,'VIXY-IV'!A$1:E$2000,4,0)</f>
        <v>28.1341</v>
      </c>
      <c r="K3431">
        <f>ROW()</f>
        <v>3431</v>
      </c>
      <c r="L3431">
        <f t="shared" si="53"/>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I3431*$E3432/$E3431*(1-(I$1+I$5+IF(AND(WEEKDAY(A3432)&lt;&gt;1,WEEKDAY(A3432)&lt;&gt;7),IF(A3432&lt;J$2,J$1,J$3),0)))^($A3432-$A3431)</f>
        <v>28.534288866726794</v>
      </c>
      <c r="J3432">
        <f>VLOOKUP(A3432,'VIXY-IV'!A$1:E$2000,4,0)</f>
        <v>28.373999999999999</v>
      </c>
      <c r="K3432">
        <f>ROW()</f>
        <v>3432</v>
      </c>
      <c r="L3432">
        <f t="shared" si="53"/>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I3432*$E3433/$E3432*(1-(I$1+I$5+IF(AND(WEEKDAY(A3433)&lt;&gt;1,WEEKDAY(A3433)&lt;&gt;7),IF(A3433&lt;J$2,J$1,J$3),0)))^($A3433-$A3432)</f>
        <v>28.264098033102901</v>
      </c>
      <c r="J3433">
        <f>VLOOKUP(A3433,'VIXY-IV'!A$1:E$2000,4,0)</f>
        <v>28.1052</v>
      </c>
      <c r="K3433">
        <f>ROW()</f>
        <v>3433</v>
      </c>
      <c r="L3433">
        <f t="shared" si="53"/>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I3433*$E3434/$E3433*(1-(I$1+I$5+IF(AND(WEEKDAY(A3434)&lt;&gt;1,WEEKDAY(A3434)&lt;&gt;7),IF(A3434&lt;J$2,J$1,J$3),0)))^($A3434-$A3433)</f>
        <v>28.192586069405365</v>
      </c>
      <c r="J3434">
        <f>VLOOKUP(A3434,'VIXY-IV'!A$1:E$2000,4,0)</f>
        <v>28.033899999999999</v>
      </c>
      <c r="K3434">
        <f>ROW()</f>
        <v>3434</v>
      </c>
      <c r="L3434">
        <f t="shared" si="53"/>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I3434*$E3435/$E3434*(1-(I$1+I$5+IF(AND(WEEKDAY(A3435)&lt;&gt;1,WEEKDAY(A3435)&lt;&gt;7),IF(A3435&lt;J$2,J$1,J$3),0)))^($A3435-$A3434)</f>
        <v>27.753340638390988</v>
      </c>
      <c r="J3435">
        <f>VLOOKUP(A3435,'VIXY-IV'!A$1:E$2000,4,0)</f>
        <v>27.5975</v>
      </c>
      <c r="K3435">
        <f>ROW()</f>
        <v>3435</v>
      </c>
      <c r="L3435">
        <f t="shared" si="53"/>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I3435*$E3436/$E3435*(1-(I$1+I$5+IF(AND(WEEKDAY(A3436)&lt;&gt;1,WEEKDAY(A3436)&lt;&gt;7),IF(A3436&lt;J$2,J$1,J$3),0)))^($A3436-$A3435)</f>
        <v>28.025491747711186</v>
      </c>
      <c r="J3436">
        <f>VLOOKUP(A3436,'VIXY-IV'!A$1:E$2000,4,0)</f>
        <v>27.867899999999999</v>
      </c>
      <c r="K3436">
        <f>ROW()</f>
        <v>3436</v>
      </c>
      <c r="L3436">
        <f t="shared" si="53"/>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I3436*$E3437/$E3436*(1-(I$1+I$5+IF(AND(WEEKDAY(A3437)&lt;&gt;1,WEEKDAY(A3437)&lt;&gt;7),IF(A3437&lt;J$2,J$1,J$3),0)))^($A3437-$A3436)</f>
        <v>28.025760485303284</v>
      </c>
      <c r="J3437">
        <f>VLOOKUP(A3437,'VIXY-IV'!A$1:E$2000,4,0)</f>
        <v>27.868600000000001</v>
      </c>
      <c r="K3437">
        <f>ROW()</f>
        <v>3437</v>
      </c>
      <c r="L3437">
        <f t="shared" si="53"/>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I3437*$E3438/$E3437*(1-(I$1+I$5+IF(AND(WEEKDAY(A3438)&lt;&gt;1,WEEKDAY(A3438)&lt;&gt;7),IF(A3438&lt;J$2,J$1,J$3),0)))^($A3438-$A3437)</f>
        <v>28.236323257521793</v>
      </c>
      <c r="J3438">
        <f>VLOOKUP(A3438,'VIXY-IV'!A$1:E$2000,4,0)</f>
        <v>28.075700000000001</v>
      </c>
      <c r="K3438">
        <f>ROW()</f>
        <v>3438</v>
      </c>
      <c r="L3438">
        <f t="shared" si="53"/>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I3438*$E3439/$E3438*(1-(I$1+I$5+IF(AND(WEEKDAY(A3439)&lt;&gt;1,WEEKDAY(A3439)&lt;&gt;7),IF(A3439&lt;J$2,J$1,J$3),0)))^($A3439-$A3438)</f>
        <v>28.896309893912129</v>
      </c>
      <c r="J3439">
        <f>VLOOKUP(A3439,'VIXY-IV'!A$1:E$2000,4,0)</f>
        <v>28.732700000000001</v>
      </c>
      <c r="K3439">
        <f>ROW()</f>
        <v>3439</v>
      </c>
      <c r="L3439">
        <f t="shared" si="53"/>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I3439*$E3440/$E3439*(1-(I$1+I$5+IF(AND(WEEKDAY(A3440)&lt;&gt;1,WEEKDAY(A3440)&lt;&gt;7),IF(A3440&lt;J$2,J$1,J$3),0)))^($A3440-$A3439)</f>
        <v>29.319772370244149</v>
      </c>
      <c r="J3440">
        <f>VLOOKUP(A3440,'VIXY-IV'!A$1:E$2000,4,0)</f>
        <v>29.154199999999999</v>
      </c>
      <c r="K3440">
        <f>ROW()</f>
        <v>3440</v>
      </c>
      <c r="L3440">
        <f t="shared" si="53"/>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I3440*$E3441/$E3440*(1-(I$1+I$5+IF(AND(WEEKDAY(A3441)&lt;&gt;1,WEEKDAY(A3441)&lt;&gt;7),IF(A3441&lt;J$2,J$1,J$3),0)))^($A3441-$A3440)</f>
        <v>29.150008424557058</v>
      </c>
      <c r="J3441">
        <f>VLOOKUP(A3441,'VIXY-IV'!A$1:E$2000,4,0)</f>
        <v>28.984000000000002</v>
      </c>
      <c r="K3441">
        <f>ROW()</f>
        <v>3441</v>
      </c>
      <c r="L3441">
        <f t="shared" si="53"/>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I3441*$E3442/$E3441*(1-(I$1+I$5+IF(AND(WEEKDAY(A3442)&lt;&gt;1,WEEKDAY(A3442)&lt;&gt;7),IF(A3442&lt;J$2,J$1,J$3),0)))^($A3442-$A3441)</f>
        <v>30.300186691219395</v>
      </c>
      <c r="J3442">
        <f>VLOOKUP(A3442,'VIXY-IV'!A$1:E$2000,4,0)</f>
        <v>30.127300000000002</v>
      </c>
      <c r="K3442">
        <f>ROW()</f>
        <v>3442</v>
      </c>
      <c r="L3442">
        <f t="shared" si="53"/>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I3442*$E3443/$E3442*(1-(I$1+I$5+IF(AND(WEEKDAY(A3443)&lt;&gt;1,WEEKDAY(A3443)&lt;&gt;7),IF(A3443&lt;J$2,J$1,J$3),0)))^($A3443-$A3442)</f>
        <v>29.169036296492433</v>
      </c>
      <c r="J3443">
        <f>VLOOKUP(A3443,'VIXY-IV'!A$1:E$2000,4,0)</f>
        <v>29.0014</v>
      </c>
      <c r="K3443">
        <f>ROW()</f>
        <v>3443</v>
      </c>
      <c r="L3443">
        <f t="shared" si="53"/>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I3443*$E3444/$E3443*(1-(I$1+I$5+IF(AND(WEEKDAY(A3444)&lt;&gt;1,WEEKDAY(A3444)&lt;&gt;7),IF(A3444&lt;J$2,J$1,J$3),0)))^($A3444-$A3443)</f>
        <v>29.045720066087533</v>
      </c>
      <c r="J3444">
        <f>VLOOKUP(A3444,'VIXY-IV'!A$1:E$2000,4,0)</f>
        <v>28.878399999999999</v>
      </c>
      <c r="K3444">
        <f>ROW()</f>
        <v>3444</v>
      </c>
      <c r="L3444">
        <f t="shared" si="53"/>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I3444*$E3445/$E3444*(1-(I$1+I$5+IF(AND(WEEKDAY(A3445)&lt;&gt;1,WEEKDAY(A3445)&lt;&gt;7),IF(A3445&lt;J$2,J$1,J$3),0)))^($A3445-$A3444)</f>
        <v>27.825032303132705</v>
      </c>
      <c r="J3445">
        <f>VLOOKUP(A3445,'VIXY-IV'!A$1:E$2000,4,0)</f>
        <v>27.6647</v>
      </c>
      <c r="K3445">
        <f>ROW()</f>
        <v>3445</v>
      </c>
      <c r="L3445">
        <f t="shared" si="53"/>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I3445*$E3446/$E3445*(1-(I$1+I$5+IF(AND(WEEKDAY(A3446)&lt;&gt;1,WEEKDAY(A3446)&lt;&gt;7),IF(A3446&lt;J$2,J$1,J$3),0)))^($A3446-$A3445)</f>
        <v>26.807325091781006</v>
      </c>
      <c r="J3446">
        <f>VLOOKUP(A3446,'VIXY-IV'!A$1:E$2000,4,0)</f>
        <v>26.6509</v>
      </c>
      <c r="K3446">
        <f>ROW()</f>
        <v>3446</v>
      </c>
      <c r="L3446">
        <f t="shared" si="53"/>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I3446*$E3447/$E3446*(1-(I$1+I$5+IF(AND(WEEKDAY(A3447)&lt;&gt;1,WEEKDAY(A3447)&lt;&gt;7),IF(A3447&lt;J$2,J$1,J$3),0)))^($A3447-$A3446)</f>
        <v>26.493312454688503</v>
      </c>
      <c r="J3447">
        <f>VLOOKUP(A3447,'VIXY-IV'!A$1:E$2000,4,0)</f>
        <v>26.338000000000001</v>
      </c>
      <c r="K3447">
        <f>ROW()</f>
        <v>3447</v>
      </c>
      <c r="L3447">
        <f t="shared" si="53"/>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I3447*$E3448/$E3447*(1-(I$1+I$5+IF(AND(WEEKDAY(A3448)&lt;&gt;1,WEEKDAY(A3448)&lt;&gt;7),IF(A3448&lt;J$2,J$1,J$3),0)))^($A3448-$A3447)</f>
        <v>26.381816532893623</v>
      </c>
      <c r="J3448">
        <f>VLOOKUP(A3448,'VIXY-IV'!A$1:E$2000,4,0)</f>
        <v>26.226900000000001</v>
      </c>
      <c r="K3448">
        <f>ROW()</f>
        <v>3448</v>
      </c>
      <c r="L3448">
        <f t="shared" si="53"/>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I3448*$E3449/$E3448*(1-(I$1+I$5+IF(AND(WEEKDAY(A3449)&lt;&gt;1,WEEKDAY(A3449)&lt;&gt;7),IF(A3449&lt;J$2,J$1,J$3),0)))^($A3449-$A3448)</f>
        <v>26.257165656527146</v>
      </c>
      <c r="J3449">
        <f>VLOOKUP(A3449,'VIXY-IV'!A$1:E$2000,4,0)</f>
        <v>26.102499999999999</v>
      </c>
      <c r="K3449">
        <f>ROW()</f>
        <v>3449</v>
      </c>
      <c r="L3449">
        <f t="shared" si="53"/>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I3449*$E3450/$E3449*(1-(I$1+I$5+IF(AND(WEEKDAY(A3450)&lt;&gt;1,WEEKDAY(A3450)&lt;&gt;7),IF(A3450&lt;J$2,J$1,J$3),0)))^($A3450-$A3449)</f>
        <v>26.072651590786837</v>
      </c>
      <c r="J3450">
        <f>VLOOKUP(A3450,'VIXY-IV'!A$1:E$2000,4,0)</f>
        <v>25.918199999999999</v>
      </c>
      <c r="K3450">
        <f>ROW()</f>
        <v>3450</v>
      </c>
      <c r="L3450">
        <f t="shared" si="53"/>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I3450*$E3451/$E3450*(1-(I$1+I$5+IF(AND(WEEKDAY(A3451)&lt;&gt;1,WEEKDAY(A3451)&lt;&gt;7),IF(A3451&lt;J$2,J$1,J$3),0)))^($A3451-$A3450)</f>
        <v>26.514125098708053</v>
      </c>
      <c r="J3451">
        <f>VLOOKUP(A3451,'VIXY-IV'!A$1:E$2000,4,0)</f>
        <v>26.3567</v>
      </c>
      <c r="K3451">
        <f>ROW()</f>
        <v>3451</v>
      </c>
      <c r="L3451">
        <f t="shared" si="53"/>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I3451*$E3452/$E3451*(1-(I$1+I$5+IF(AND(WEEKDAY(A3452)&lt;&gt;1,WEEKDAY(A3452)&lt;&gt;7),IF(A3452&lt;J$2,J$1,J$3),0)))^($A3452-$A3451)</f>
        <v>26.861955289076384</v>
      </c>
      <c r="J3452">
        <f>VLOOKUP(A3452,'VIXY-IV'!A$1:E$2000,4,0)</f>
        <v>26.703199999999999</v>
      </c>
      <c r="K3452">
        <f>ROW()</f>
        <v>3452</v>
      </c>
      <c r="L3452">
        <f t="shared" si="53"/>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I3452*$E3453/$E3452*(1-(I$1+I$5+IF(AND(WEEKDAY(A3453)&lt;&gt;1,WEEKDAY(A3453)&lt;&gt;7),IF(A3453&lt;J$2,J$1,J$3),0)))^($A3453-$A3452)</f>
        <v>27.349285646140267</v>
      </c>
      <c r="J3453">
        <f>VLOOKUP(A3453,'VIXY-IV'!A$1:E$2000,4,0)</f>
        <v>27.1859</v>
      </c>
      <c r="K3453">
        <f>ROW()</f>
        <v>3453</v>
      </c>
      <c r="L3453">
        <f t="shared" si="53"/>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I3453*$E3454/$E3453*(1-(I$1+I$5+IF(AND(WEEKDAY(A3454)&lt;&gt;1,WEEKDAY(A3454)&lt;&gt;7),IF(A3454&lt;J$2,J$1,J$3),0)))^($A3454-$A3453)</f>
        <v>27.350072413956575</v>
      </c>
      <c r="J3454">
        <f>VLOOKUP(A3454,'VIXY-IV'!A$1:E$2000,4,0)</f>
        <v>27.1859</v>
      </c>
      <c r="K3454">
        <f>ROW()</f>
        <v>3454</v>
      </c>
      <c r="L3454">
        <f t="shared" si="53"/>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I3454*$E3455/$E3454*(1-(I$1+I$5+IF(AND(WEEKDAY(A3455)&lt;&gt;1,WEEKDAY(A3455)&lt;&gt;7),IF(A3455&lt;J$2,J$1,J$3),0)))^($A3455-$A3454)</f>
        <v>27.242035810777772</v>
      </c>
      <c r="J3455">
        <f>VLOOKUP(A3455,'VIXY-IV'!A$1:E$2000,4,0)</f>
        <v>27.078399999999998</v>
      </c>
      <c r="K3455">
        <f>ROW()</f>
        <v>3455</v>
      </c>
      <c r="L3455">
        <f t="shared" si="53"/>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I3455*$E3456/$E3455*(1-(I$1+I$5+IF(AND(WEEKDAY(A3456)&lt;&gt;1,WEEKDAY(A3456)&lt;&gt;7),IF(A3456&lt;J$2,J$1,J$3),0)))^($A3456-$A3455)</f>
        <v>26.981712714683376</v>
      </c>
      <c r="J3456">
        <f>VLOOKUP(A3456,'VIXY-IV'!A$1:E$2000,4,0)</f>
        <v>26.819600000000001</v>
      </c>
      <c r="K3456">
        <f>ROW()</f>
        <v>3456</v>
      </c>
      <c r="L3456">
        <f t="shared" si="53"/>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I3456*$E3457/$E3456*(1-(I$1+I$5+IF(AND(WEEKDAY(A3457)&lt;&gt;1,WEEKDAY(A3457)&lt;&gt;7),IF(A3457&lt;J$2,J$1,J$3),0)))^($A3457-$A3456)</f>
        <v>26.002532199001589</v>
      </c>
      <c r="J3457">
        <f>VLOOKUP(A3457,'VIXY-IV'!A$1:E$2000,4,0)</f>
        <v>25.845700000000001</v>
      </c>
      <c r="K3457">
        <f>ROW()</f>
        <v>3457</v>
      </c>
      <c r="L3457">
        <f t="shared" si="53"/>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I3457*$E3458/$E3457*(1-(I$1+I$5+IF(AND(WEEKDAY(A3458)&lt;&gt;1,WEEKDAY(A3458)&lt;&gt;7),IF(A3458&lt;J$2,J$1,J$3),0)))^($A3458-$A3457)</f>
        <v>25.290849492368849</v>
      </c>
      <c r="J3458">
        <f>VLOOKUP(A3458,'VIXY-IV'!A$1:E$2000,4,0)</f>
        <v>25.138000000000002</v>
      </c>
      <c r="K3458">
        <f>ROW()</f>
        <v>3458</v>
      </c>
      <c r="L3458">
        <f t="shared" si="53"/>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I3458*$E3459/$E3458*(1-(I$1+I$5+IF(AND(WEEKDAY(A3459)&lt;&gt;1,WEEKDAY(A3459)&lt;&gt;7),IF(A3459&lt;J$2,J$1,J$3),0)))^($A3459-$A3458)</f>
        <v>24.423897222958715</v>
      </c>
      <c r="J3459">
        <f>VLOOKUP(A3459,'VIXY-IV'!A$1:E$2000,4,0)</f>
        <v>24.275700000000001</v>
      </c>
      <c r="K3459">
        <f>ROW()</f>
        <v>3459</v>
      </c>
      <c r="L3459">
        <f t="shared" si="53"/>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I3459*$E3460/$E3459*(1-(I$1+I$5+IF(AND(WEEKDAY(A3460)&lt;&gt;1,WEEKDAY(A3460)&lt;&gt;7),IF(A3460&lt;J$2,J$1,J$3),0)))^($A3460-$A3459)</f>
        <v>24.450546181197748</v>
      </c>
      <c r="J3460">
        <f>VLOOKUP(A3460,'VIXY-IV'!A$1:E$2000,4,0)</f>
        <v>24.302199999999999</v>
      </c>
      <c r="K3460">
        <f>ROW()</f>
        <v>3460</v>
      </c>
      <c r="L3460">
        <f t="shared" si="53"/>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I3460*$E3461/$E3460*(1-(I$1+I$5+IF(AND(WEEKDAY(A3461)&lt;&gt;1,WEEKDAY(A3461)&lt;&gt;7),IF(A3461&lt;J$2,J$1,J$3),0)))^($A3461-$A3460)</f>
        <v>24.51639574806396</v>
      </c>
      <c r="J3461">
        <f>VLOOKUP(A3461,'VIXY-IV'!A$1:E$2000,4,0)</f>
        <v>24.3675</v>
      </c>
      <c r="K3461">
        <f>ROW()</f>
        <v>3461</v>
      </c>
      <c r="L3461">
        <f t="shared" si="53"/>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I3461*$E3462/$E3461*(1-(I$1+I$5+IF(AND(WEEKDAY(A3462)&lt;&gt;1,WEEKDAY(A3462)&lt;&gt;7),IF(A3462&lt;J$2,J$1,J$3),0)))^($A3462-$A3461)</f>
        <v>24.290270618698781</v>
      </c>
      <c r="J3462">
        <f>VLOOKUP(A3462,'VIXY-IV'!A$1:E$2000,4,0)</f>
        <v>24.142700000000001</v>
      </c>
      <c r="K3462">
        <f>ROW()</f>
        <v>3462</v>
      </c>
      <c r="L3462">
        <f t="shared" si="53"/>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I3462*$E3463/$E3462*(1-(I$1+I$5+IF(AND(WEEKDAY(A3463)&lt;&gt;1,WEEKDAY(A3463)&lt;&gt;7),IF(A3463&lt;J$2,J$1,J$3),0)))^($A3463-$A3462)</f>
        <v>23.446164507368614</v>
      </c>
      <c r="J3463">
        <f>VLOOKUP(A3463,'VIXY-IV'!A$1:E$2000,4,0)</f>
        <v>23.303599999999999</v>
      </c>
      <c r="K3463">
        <f>ROW()</f>
        <v>3463</v>
      </c>
      <c r="L3463">
        <f t="shared" ref="L3463:L3516" si="54">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I3463*$E3464/$E3463*(1-(I$1+I$5+IF(AND(WEEKDAY(A3464)&lt;&gt;1,WEEKDAY(A3464)&lt;&gt;7),IF(A3464&lt;J$2,J$1,J$3),0)))^($A3464-$A3463)</f>
        <v>23.15406329089036</v>
      </c>
      <c r="J3464">
        <f>VLOOKUP(A3464,'VIXY-IV'!A$1:E$2000,4,0)</f>
        <v>23.013300000000001</v>
      </c>
      <c r="K3464">
        <f>ROW()</f>
        <v>3464</v>
      </c>
      <c r="L3464">
        <f t="shared" si="54"/>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I3464*$E3465/$E3464*(1-(I$1+I$5+IF(AND(WEEKDAY(A3465)&lt;&gt;1,WEEKDAY(A3465)&lt;&gt;7),IF(A3465&lt;J$2,J$1,J$3),0)))^($A3465-$A3464)</f>
        <v>23.171408183942997</v>
      </c>
      <c r="J3465">
        <f>VLOOKUP(A3465,'VIXY-IV'!A$1:E$2000,4,0)</f>
        <v>23.028700000000001</v>
      </c>
      <c r="K3465">
        <f>ROW()</f>
        <v>3465</v>
      </c>
      <c r="L3465">
        <f t="shared" si="54"/>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I3465*$E3466/$E3465*(1-(I$1+I$5+IF(AND(WEEKDAY(A3466)&lt;&gt;1,WEEKDAY(A3466)&lt;&gt;7),IF(A3466&lt;J$2,J$1,J$3),0)))^($A3466-$A3465)</f>
        <v>23.376261872842996</v>
      </c>
      <c r="J3466">
        <f>VLOOKUP(A3466,'VIXY-IV'!A$1:E$2000,4,0)</f>
        <v>23.232600000000001</v>
      </c>
      <c r="K3466">
        <f>ROW()</f>
        <v>3466</v>
      </c>
      <c r="L3466">
        <f t="shared" si="54"/>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I3466*$E3467/$E3466*(1-(I$1+I$5+IF(AND(WEEKDAY(A3467)&lt;&gt;1,WEEKDAY(A3467)&lt;&gt;7),IF(A3467&lt;J$2,J$1,J$3),0)))^($A3467-$A3466)</f>
        <v>22.981131706600742</v>
      </c>
      <c r="J3467">
        <f>VLOOKUP(A3467,'VIXY-IV'!A$1:E$2000,4,0)</f>
        <v>22.8401</v>
      </c>
      <c r="K3467">
        <f>ROW()</f>
        <v>3467</v>
      </c>
      <c r="L3467">
        <f t="shared" si="54"/>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f>I3467*$E3468/$E3467*(1-(I$1+I$5+IF(AND(WEEKDAY(A3468)&lt;&gt;1,WEEKDAY(A3468)&lt;&gt;7),IF(A3468&lt;J$2,J$1,J$3),0)))^($A3468-$A3467)</f>
        <v>23.362741129721179</v>
      </c>
      <c r="J3468">
        <f>VLOOKUP(A3468,'VIXY-IV'!A$1:E$2000,4,0)</f>
        <v>23.2193</v>
      </c>
      <c r="K3468">
        <f>ROW()</f>
        <v>3468</v>
      </c>
      <c r="L3468">
        <f t="shared" si="54"/>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I3468*$E3469/$E3468*(1-(I$1+I$5+IF(AND(WEEKDAY(A3469)&lt;&gt;1,WEEKDAY(A3469)&lt;&gt;7),IF(A3469&lt;J$2,J$1,J$3),0)))^($A3469-$A3468)</f>
        <v>23.19752301545374</v>
      </c>
      <c r="J3469">
        <f>VLOOKUP(A3469,'VIXY-IV'!A$1:E$2000,4,0)</f>
        <v>23.055</v>
      </c>
      <c r="K3469">
        <f>ROW()</f>
        <v>3469</v>
      </c>
      <c r="L3469">
        <f t="shared" si="54"/>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I3469*$E3470/$E3469*(1-(I$1+I$5+IF(AND(WEEKDAY(A3470)&lt;&gt;1,WEEKDAY(A3470)&lt;&gt;7),IF(A3470&lt;J$2,J$1,J$3),0)))^($A3470-$A3469)</f>
        <v>23.197745457455255</v>
      </c>
      <c r="J3470">
        <f>VLOOKUP(A3470,'VIXY-IV'!A$1:E$2000,4,0)</f>
        <v>23.055199999999999</v>
      </c>
      <c r="K3470">
        <f>ROW()</f>
        <v>3470</v>
      </c>
      <c r="L3470">
        <f t="shared" si="54"/>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I3470*$E3471/$E3470*(1-(I$1+I$5+IF(AND(WEEKDAY(A3471)&lt;&gt;1,WEEKDAY(A3471)&lt;&gt;7),IF(A3471&lt;J$2,J$1,J$3),0)))^($A3471-$A3470)</f>
        <v>23.027682057301455</v>
      </c>
      <c r="J3471">
        <f>VLOOKUP(A3471,'VIXY-IV'!A$1:E$2000,4,0)</f>
        <v>22.885000000000002</v>
      </c>
      <c r="K3471">
        <f>ROW()</f>
        <v>3471</v>
      </c>
      <c r="L3471">
        <f t="shared" si="54"/>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I3471*$E3472/$E3471*(1-(I$1+I$5+IF(AND(WEEKDAY(A3472)&lt;&gt;1,WEEKDAY(A3472)&lt;&gt;7),IF(A3472&lt;J$2,J$1,J$3),0)))^($A3472-$A3471)</f>
        <v>23.489363344705662</v>
      </c>
      <c r="J3472">
        <f>VLOOKUP(A3472,'VIXY-IV'!A$1:E$2000,4,0)</f>
        <v>23.343800000000002</v>
      </c>
      <c r="K3472">
        <f>ROW()</f>
        <v>3472</v>
      </c>
      <c r="L3472">
        <f t="shared" si="54"/>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I3472*$E3473/$E3472*(1-(I$1+I$5+IF(AND(WEEKDAY(A3473)&lt;&gt;1,WEEKDAY(A3473)&lt;&gt;7),IF(A3473&lt;J$2,J$1,J$3),0)))^($A3473-$A3472)</f>
        <v>22.385916403835157</v>
      </c>
      <c r="J3473">
        <f>VLOOKUP(A3473,'VIXY-IV'!A$1:E$2000,4,0)</f>
        <v>22.2441</v>
      </c>
      <c r="K3473">
        <f>ROW()</f>
        <v>3473</v>
      </c>
      <c r="L3473">
        <f t="shared" si="54"/>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I3473*$E3474/$E3473*(1-(I$1+I$5+IF(AND(WEEKDAY(A3474)&lt;&gt;1,WEEKDAY(A3474)&lt;&gt;7),IF(A3474&lt;J$2,J$1,J$3),0)))^($A3474-$A3473)</f>
        <v>22.039399447289235</v>
      </c>
      <c r="J3474">
        <f>VLOOKUP(A3474,'VIXY-IV'!A$1:E$2000,4,0)</f>
        <v>21.8993</v>
      </c>
      <c r="K3474">
        <f>ROW()</f>
        <v>3474</v>
      </c>
      <c r="L3474">
        <f t="shared" si="54"/>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I3474*$E3475/$E3474*(1-(I$1+I$5+IF(AND(WEEKDAY(A3475)&lt;&gt;1,WEEKDAY(A3475)&lt;&gt;7),IF(A3475&lt;J$2,J$1,J$3),0)))^($A3475-$A3474)</f>
        <v>21.947673915847744</v>
      </c>
      <c r="J3475">
        <f>VLOOKUP(A3475,'VIXY-IV'!A$1:E$2000,4,0)</f>
        <v>21.8081</v>
      </c>
      <c r="K3475">
        <f>ROW()</f>
        <v>3475</v>
      </c>
      <c r="L3475">
        <f t="shared" si="54"/>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I3475*$E3476/$E3475*(1-(I$1+I$5+IF(AND(WEEKDAY(A3476)&lt;&gt;1,WEEKDAY(A3476)&lt;&gt;7),IF(A3476&lt;J$2,J$1,J$3),0)))^($A3476-$A3475)</f>
        <v>21.75381234613408</v>
      </c>
      <c r="J3476">
        <f>VLOOKUP(A3476,'VIXY-IV'!A$1:E$2000,4,0)</f>
        <v>21.615500000000001</v>
      </c>
      <c r="K3476">
        <f>ROW()</f>
        <v>3476</v>
      </c>
      <c r="L3476">
        <f t="shared" si="54"/>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I3476*$E3477/$E3476*(1-(I$1+I$5+IF(AND(WEEKDAY(A3477)&lt;&gt;1,WEEKDAY(A3477)&lt;&gt;7),IF(A3477&lt;J$2,J$1,J$3),0)))^($A3477-$A3476)</f>
        <v>21.692074165878044</v>
      </c>
      <c r="J3477">
        <f>VLOOKUP(A3477,'VIXY-IV'!A$1:E$2000,4,0)</f>
        <v>21.553699999999999</v>
      </c>
      <c r="K3477">
        <f>ROW()</f>
        <v>3477</v>
      </c>
      <c r="L3477">
        <f t="shared" si="54"/>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I3477*$E3478/$E3477*(1-(I$1+I$5+IF(AND(WEEKDAY(A3478)&lt;&gt;1,WEEKDAY(A3478)&lt;&gt;7),IF(A3478&lt;J$2,J$1,J$3),0)))^($A3478-$A3477)</f>
        <v>21.940219400256517</v>
      </c>
      <c r="J3478">
        <f>VLOOKUP(A3478,'VIXY-IV'!A$1:E$2000,4,0)</f>
        <v>21.8002</v>
      </c>
      <c r="K3478">
        <f>ROW()</f>
        <v>3478</v>
      </c>
      <c r="L3478">
        <f t="shared" si="54"/>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I3478*$E3479/$E3478*(1-(I$1+I$5+IF(AND(WEEKDAY(A3479)&lt;&gt;1,WEEKDAY(A3479)&lt;&gt;7),IF(A3479&lt;J$2,J$1,J$3),0)))^($A3479-$A3478)</f>
        <v>21.604209934382048</v>
      </c>
      <c r="J3479">
        <f>VLOOKUP(A3479,'VIXY-IV'!A$1:E$2000,4,0)</f>
        <v>21.465599999999998</v>
      </c>
      <c r="K3479">
        <f>ROW()</f>
        <v>3479</v>
      </c>
      <c r="L3479">
        <f t="shared" si="54"/>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I3479*$E3480/$E3479*(1-(I$1+I$5+IF(AND(WEEKDAY(A3480)&lt;&gt;1,WEEKDAY(A3480)&lt;&gt;7),IF(A3480&lt;J$2,J$1,J$3),0)))^($A3480-$A3479)</f>
        <v>21.570952535893145</v>
      </c>
      <c r="J3480">
        <f>VLOOKUP(A3480,'VIXY-IV'!A$1:E$2000,4,0)</f>
        <v>21.432500000000001</v>
      </c>
      <c r="K3480">
        <f>ROW()</f>
        <v>3480</v>
      </c>
      <c r="L3480">
        <f t="shared" si="54"/>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I3480*$E3481/$E3480*(1-(I$1+I$5+IF(AND(WEEKDAY(A3481)&lt;&gt;1,WEEKDAY(A3481)&lt;&gt;7),IF(A3481&lt;J$2,J$1,J$3),0)))^($A3481-$A3480)</f>
        <v>21.759610615938108</v>
      </c>
      <c r="J3481">
        <f>VLOOKUP(A3481,'VIXY-IV'!A$1:E$2000,4,0)</f>
        <v>21.6204</v>
      </c>
      <c r="K3481">
        <f>ROW()</f>
        <v>3481</v>
      </c>
      <c r="L3481">
        <f t="shared" si="54"/>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I3481*$E3482/$E3481*(1-(I$1+I$5+IF(AND(WEEKDAY(A3482)&lt;&gt;1,WEEKDAY(A3482)&lt;&gt;7),IF(A3482&lt;J$2,J$1,J$3),0)))^($A3482-$A3481)</f>
        <v>22.598338896845121</v>
      </c>
      <c r="J3482">
        <f>VLOOKUP(A3482,'VIXY-IV'!A$1:E$2000,4,0)</f>
        <v>22.451699999999999</v>
      </c>
      <c r="K3482">
        <f>ROW()</f>
        <v>3482</v>
      </c>
      <c r="L3482">
        <f t="shared" si="54"/>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I3482*$E3483/$E3482*(1-(I$1+I$5+IF(AND(WEEKDAY(A3483)&lt;&gt;1,WEEKDAY(A3483)&lt;&gt;7),IF(A3483&lt;J$2,J$1,J$3),0)))^($A3483-$A3482)</f>
        <v>22.692137808432538</v>
      </c>
      <c r="J3483">
        <f>VLOOKUP(A3483,'VIXY-IV'!A$1:E$2000,4,0)</f>
        <v>22.545200000000001</v>
      </c>
      <c r="K3483">
        <f>ROW()</f>
        <v>3483</v>
      </c>
      <c r="L3483">
        <f t="shared" si="54"/>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I3483*$E3484/$E3483*(1-(I$1+I$5+IF(AND(WEEKDAY(A3484)&lt;&gt;1,WEEKDAY(A3484)&lt;&gt;7),IF(A3484&lt;J$2,J$1,J$3),0)))^($A3484-$A3483)</f>
        <v>22.622323008789543</v>
      </c>
      <c r="J3484">
        <f>VLOOKUP(A3484,'VIXY-IV'!A$1:E$2000,4,0)</f>
        <v>22.473800000000001</v>
      </c>
      <c r="K3484">
        <f>ROW()</f>
        <v>3484</v>
      </c>
      <c r="L3484">
        <f t="shared" si="54"/>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I3484*$E3485/$E3484*(1-(I$1+I$5+IF(AND(WEEKDAY(A3485)&lt;&gt;1,WEEKDAY(A3485)&lt;&gt;7),IF(A3485&lt;J$2,J$1,J$3),0)))^($A3485-$A3484)</f>
        <v>22.324490921030687</v>
      </c>
      <c r="J3485">
        <f>VLOOKUP(A3485,'VIXY-IV'!A$1:E$2000,4,0)</f>
        <v>22.177099999999999</v>
      </c>
      <c r="K3485">
        <f>ROW()</f>
        <v>3485</v>
      </c>
      <c r="L3485">
        <f t="shared" si="54"/>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I3485*$E3486/$E3485*(1-(I$1+I$5+IF(AND(WEEKDAY(A3486)&lt;&gt;1,WEEKDAY(A3486)&lt;&gt;7),IF(A3486&lt;J$2,J$1,J$3),0)))^($A3486-$A3485)</f>
        <v>22.153285190721196</v>
      </c>
      <c r="J3486">
        <f>VLOOKUP(A3486,'VIXY-IV'!A$1:E$2000,4,0)</f>
        <v>22.006</v>
      </c>
      <c r="K3486">
        <f>ROW()</f>
        <v>3486</v>
      </c>
      <c r="L3486">
        <f t="shared" si="54"/>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I3486*$E3487/$E3486*(1-(I$1+I$5+IF(AND(WEEKDAY(A3487)&lt;&gt;1,WEEKDAY(A3487)&lt;&gt;7),IF(A3487&lt;J$2,J$1,J$3),0)))^($A3487-$A3486)</f>
        <v>22.468517648860356</v>
      </c>
      <c r="J3487">
        <f>VLOOKUP(A3487,'VIXY-IV'!A$1:E$2000,4,0)</f>
        <v>22.319099999999999</v>
      </c>
      <c r="K3487">
        <f>ROW()</f>
        <v>3487</v>
      </c>
      <c r="L3487">
        <f t="shared" si="54"/>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I3487*$E3488/$E3487*(1-(I$1+I$5+IF(AND(WEEKDAY(A3488)&lt;&gt;1,WEEKDAY(A3488)&lt;&gt;7),IF(A3488&lt;J$2,J$1,J$3),0)))^($A3488-$A3487)</f>
        <v>22.907489045894284</v>
      </c>
      <c r="J3488">
        <f>VLOOKUP(A3488,'VIXY-IV'!A$1:E$2000,4,0)</f>
        <v>22.755099999999999</v>
      </c>
      <c r="K3488">
        <f>ROW()</f>
        <v>3488</v>
      </c>
      <c r="L3488">
        <f t="shared" si="54"/>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I3488*$E3489/$E3488*(1-(I$1+I$5+IF(AND(WEEKDAY(A3489)&lt;&gt;1,WEEKDAY(A3489)&lt;&gt;7),IF(A3489&lt;J$2,J$1,J$3),0)))^($A3489-$A3488)</f>
        <v>23.220875385693706</v>
      </c>
      <c r="J3489">
        <f>VLOOKUP(A3489,'VIXY-IV'!A$1:E$2000,4,0)</f>
        <v>23.066500000000001</v>
      </c>
      <c r="K3489">
        <f>ROW()</f>
        <v>3489</v>
      </c>
      <c r="L3489">
        <f t="shared" si="54"/>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I3489*$E3490/$E3489*(1-(I$1+I$5+IF(AND(WEEKDAY(A3490)&lt;&gt;1,WEEKDAY(A3490)&lt;&gt;7),IF(A3490&lt;J$2,J$1,J$3),0)))^($A3490-$A3489)</f>
        <v>23.13381848392067</v>
      </c>
      <c r="J3490">
        <f>VLOOKUP(A3490,'VIXY-IV'!A$1:E$2000,4,0)</f>
        <v>22.979800000000001</v>
      </c>
      <c r="K3490">
        <f>ROW()</f>
        <v>3490</v>
      </c>
      <c r="L3490">
        <f t="shared" si="54"/>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I3490*$E3491/$E3490*(1-(I$1+I$5+IF(AND(WEEKDAY(A3491)&lt;&gt;1,WEEKDAY(A3491)&lt;&gt;7),IF(A3491&lt;J$2,J$1,J$3),0)))^($A3491-$A3490)</f>
        <v>25.003582644894596</v>
      </c>
      <c r="J3491">
        <f>VLOOKUP(A3491,'VIXY-IV'!A$1:E$2000,4,0)</f>
        <v>24.835699999999999</v>
      </c>
      <c r="K3491">
        <f>ROW()</f>
        <v>3491</v>
      </c>
      <c r="L3491">
        <f t="shared" si="54"/>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I3491*$E3492/$E3491*(1-(I$1+I$5+IF(AND(WEEKDAY(A3492)&lt;&gt;1,WEEKDAY(A3492)&lt;&gt;7),IF(A3492&lt;J$2,J$1,J$3),0)))^($A3492-$A3491)</f>
        <v>25.662754886475245</v>
      </c>
      <c r="J3492">
        <f>VLOOKUP(A3492,'VIXY-IV'!A$1:E$2000,4,0)</f>
        <v>25.489599999999999</v>
      </c>
      <c r="K3492">
        <f>ROW()</f>
        <v>3492</v>
      </c>
      <c r="L3492">
        <f t="shared" si="54"/>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I3492*$E3493/$E3492*(1-(I$1+I$5+IF(AND(WEEKDAY(A3493)&lt;&gt;1,WEEKDAY(A3493)&lt;&gt;7),IF(A3493&lt;J$2,J$1,J$3),0)))^($A3493-$A3492)</f>
        <v>24.839581036059059</v>
      </c>
      <c r="J3493">
        <f>VLOOKUP(A3493,'VIXY-IV'!A$1:E$2000,4,0)</f>
        <v>24.674199999999999</v>
      </c>
      <c r="K3493">
        <f>ROW()</f>
        <v>3493</v>
      </c>
      <c r="L3493">
        <f t="shared" si="54"/>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I3493*$E3494/$E3493*(1-(I$1+I$5+IF(AND(WEEKDAY(A3494)&lt;&gt;1,WEEKDAY(A3494)&lt;&gt;7),IF(A3494&lt;J$2,J$1,J$3),0)))^($A3494-$A3493)</f>
        <v>24.423850961171006</v>
      </c>
      <c r="J3494">
        <f>VLOOKUP(A3494,'VIXY-IV'!A$1:E$2000,4,0)</f>
        <v>24.261500000000002</v>
      </c>
      <c r="K3494">
        <f>ROW()</f>
        <v>3494</v>
      </c>
      <c r="L3494">
        <f t="shared" si="54"/>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I3494*$E3495/$E3494*(1-(I$1+I$5+IF(AND(WEEKDAY(A3495)&lt;&gt;1,WEEKDAY(A3495)&lt;&gt;7),IF(A3495&lt;J$2,J$1,J$3),0)))^($A3495-$A3494)</f>
        <v>27.841458930794683</v>
      </c>
      <c r="J3495">
        <f>VLOOKUP(A3495,'VIXY-IV'!A$1:E$2000,4,0)</f>
        <v>27.653199999999998</v>
      </c>
      <c r="K3495">
        <f>ROW()</f>
        <v>3495</v>
      </c>
      <c r="L3495">
        <f t="shared" si="54"/>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I3495*$E3496/$E3495*(1-(I$1+I$5+IF(AND(WEEKDAY(A3496)&lt;&gt;1,WEEKDAY(A3496)&lt;&gt;7),IF(A3496&lt;J$2,J$1,J$3),0)))^($A3496-$A3495)</f>
        <v>54.599421895497251</v>
      </c>
      <c r="J3496">
        <f>VLOOKUP(A3496,'VIXY-IV'!A$1:E$2000,4,0)</f>
        <v>54.203600000000002</v>
      </c>
      <c r="K3496">
        <f>ROW()</f>
        <v>3496</v>
      </c>
      <c r="L3496">
        <f t="shared" si="54"/>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f>I3496*$E3497/$E3496*(1-(I$1+I$5+IF(AND(WEEKDAY(A3497)&lt;&gt;1,WEEKDAY(A3497)&lt;&gt;7),IF(A3497&lt;J$2,J$1,J$3),0)))^($A3497-$A3496)</f>
        <v>40.428001521003424</v>
      </c>
      <c r="J3497">
        <f>VLOOKUP(A3497,'VIXY-IV'!A$1:E$2000,4,0)</f>
        <v>40.1494</v>
      </c>
      <c r="K3497">
        <f>ROW()</f>
        <v>3497</v>
      </c>
      <c r="L3497">
        <f t="shared" si="54"/>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I3497*$E3498/$E3497*(1-(I$1+I$5+IF(AND(WEEKDAY(A3498)&lt;&gt;1,WEEKDAY(A3498)&lt;&gt;7),IF(A3498&lt;J$2,J$1,J$3),0)))^($A3498-$A3497)</f>
        <v>38.615030630325485</v>
      </c>
      <c r="J3498">
        <f>VLOOKUP(A3498,'VIXY-IV'!A$1:E$2000,4,0)</f>
        <v>38.365200000000002</v>
      </c>
      <c r="K3498">
        <f>ROW()</f>
        <v>3498</v>
      </c>
      <c r="L3498">
        <f t="shared" si="54"/>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I3498*$E3499/$E3498*(1-(I$1+I$5+IF(AND(WEEKDAY(A3499)&lt;&gt;1,WEEKDAY(A3499)&lt;&gt;7),IF(A3499&lt;J$2,J$1,J$3),0)))^($A3499-$A3498)</f>
        <v>43.033120350139612</v>
      </c>
      <c r="J3499">
        <f>VLOOKUP(A3499,'VIXY-IV'!A$1:E$2000,4,0)</f>
        <v>42.767499999999998</v>
      </c>
      <c r="K3499">
        <f>ROW()</f>
        <v>3499</v>
      </c>
      <c r="L3499">
        <f t="shared" si="54"/>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I3499*$E3500/$E3499*(1-(I$1+I$5+IF(AND(WEEKDAY(A3500)&lt;&gt;1,WEEKDAY(A3500)&lt;&gt;7),IF(A3500&lt;J$2,J$1,J$3),0)))^($A3500-$A3499)</f>
        <v>40.788360561243792</v>
      </c>
      <c r="J3500">
        <f>VLOOKUP(A3500,'VIXY-IV'!A$1:E$2000,4,0)</f>
        <v>40.530299999999997</v>
      </c>
      <c r="K3500">
        <f>ROW()</f>
        <v>3500</v>
      </c>
      <c r="L3500">
        <f t="shared" si="54"/>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f>I3500*$E3501/$E3500*(1-(I$1+I$5+IF(AND(WEEKDAY(A3501)&lt;&gt;1,WEEKDAY(A3501)&lt;&gt;7),IF(A3501&lt;J$2,J$1,J$3),0)))^($A3501-$A3500)</f>
        <v>39.484635382837531</v>
      </c>
      <c r="J3501">
        <f>VLOOKUP(A3501,'VIXY-IV'!A$1:E$2000,4,0)</f>
        <v>39.2256</v>
      </c>
      <c r="K3501">
        <f>ROW()</f>
        <v>3501</v>
      </c>
      <c r="L3501">
        <f t="shared" si="54"/>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I3501*$E3502/$E3501*(1-(I$1+I$5+IF(AND(WEEKDAY(A3502)&lt;&gt;1,WEEKDAY(A3502)&lt;&gt;7),IF(A3502&lt;J$2,J$1,J$3),0)))^($A3502-$A3501)</f>
        <v>39.426178884810156</v>
      </c>
      <c r="J3502">
        <f>VLOOKUP(A3502,'VIXY-IV'!A$1:E$2000,4,0)</f>
        <v>39.1646</v>
      </c>
      <c r="K3502">
        <f>ROW()</f>
        <v>3502</v>
      </c>
      <c r="L3502">
        <f t="shared" si="54"/>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I3502*$E3503/$E3502*(1-(I$1+I$5+IF(AND(WEEKDAY(A3503)&lt;&gt;1,WEEKDAY(A3503)&lt;&gt;7),IF(A3503&lt;J$2,J$1,J$3),0)))^($A3503-$A3502)</f>
        <v>35.54853033021638</v>
      </c>
      <c r="J3503">
        <f>VLOOKUP(A3503,'VIXY-IV'!A$1:E$2000,4,0)</f>
        <v>35.307699999999997</v>
      </c>
      <c r="K3503">
        <f>ROW()</f>
        <v>3503</v>
      </c>
      <c r="L3503">
        <f t="shared" si="54"/>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I3503*$E3504/$E3503*(1-(I$1+I$5+IF(AND(WEEKDAY(A3504)&lt;&gt;1,WEEKDAY(A3504)&lt;&gt;7),IF(A3504&lt;J$2,J$1,J$3),0)))^($A3504-$A3503)</f>
        <v>34.844357879564427</v>
      </c>
      <c r="J3504">
        <f>VLOOKUP(A3504,'VIXY-IV'!A$1:E$2000,4,0)</f>
        <v>34.609200000000001</v>
      </c>
      <c r="K3504">
        <f>ROW()</f>
        <v>3504</v>
      </c>
      <c r="L3504">
        <f t="shared" si="54"/>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I3504*$E3505/$E3504*(1-(I$1+I$5+IF(AND(WEEKDAY(A3505)&lt;&gt;1,WEEKDAY(A3505)&lt;&gt;7),IF(A3505&lt;J$2,J$1,J$3),0)))^($A3505-$A3504)</f>
        <v>35.309074491380102</v>
      </c>
      <c r="J3505">
        <f>VLOOKUP(A3505,'VIXY-IV'!A$1:E$2000,4,0)</f>
        <v>35.070500000000003</v>
      </c>
      <c r="K3505">
        <f>ROW()</f>
        <v>3505</v>
      </c>
      <c r="L3505">
        <f t="shared" si="54"/>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I3505*$E3506/$E3505*(1-(I$1+I$5+IF(AND(WEEKDAY(A3506)&lt;&gt;1,WEEKDAY(A3506)&lt;&gt;7),IF(A3506&lt;J$2,J$1,J$3),0)))^($A3506-$A3505)</f>
        <v>36.468329822299609</v>
      </c>
      <c r="J3506">
        <f>VLOOKUP(A3506,'VIXY-IV'!A$1:E$2000,4,0)</f>
        <v>36.218600000000002</v>
      </c>
      <c r="K3506">
        <f>ROW()</f>
        <v>3506</v>
      </c>
      <c r="L3506">
        <f t="shared" si="54"/>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I3506*$E3507/$E3506*(1-(I$1+I$5+IF(AND(WEEKDAY(A3507)&lt;&gt;1,WEEKDAY(A3507)&lt;&gt;7),IF(A3507&lt;J$2,J$1,J$3),0)))^($A3507-$A3506)</f>
        <v>36.884220325065961</v>
      </c>
      <c r="J3507">
        <f>VLOOKUP(A3507,'VIXY-IV'!A$1:E$2000,4,0)</f>
        <v>36.630800000000001</v>
      </c>
      <c r="K3507">
        <f>ROW()</f>
        <v>3507</v>
      </c>
      <c r="L3507">
        <f t="shared" si="54"/>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I3507*$E3508/$E3507*(1-(I$1+I$5+IF(AND(WEEKDAY(A3508)&lt;&gt;1,WEEKDAY(A3508)&lt;&gt;7),IF(A3508&lt;J$2,J$1,J$3),0)))^($A3508-$A3507)</f>
        <v>35.906947541682648</v>
      </c>
      <c r="J3508">
        <f>VLOOKUP(A3508,'VIXY-IV'!A$1:E$2000,4,0)</f>
        <v>35.653799999999997</v>
      </c>
      <c r="K3508">
        <f>ROW()</f>
        <v>3508</v>
      </c>
      <c r="L3508">
        <f t="shared" si="54"/>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I3508*$E3509/$E3508*(1-(I$1+I$5+IF(AND(WEEKDAY(A3509)&lt;&gt;1,WEEKDAY(A3509)&lt;&gt;7),IF(A3509&lt;J$2,J$1,J$3),0)))^($A3509-$A3508)</f>
        <v>33.595932124211984</v>
      </c>
      <c r="J3509">
        <f>VLOOKUP(A3509,'VIXY-IV'!A$1:E$2000,4,0)</f>
        <v>33.354300000000002</v>
      </c>
      <c r="K3509">
        <f>ROW()</f>
        <v>3509</v>
      </c>
      <c r="L3509">
        <f t="shared" si="54"/>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I3509*$E3510/$E3509*(1-(I$1+I$5+IF(AND(WEEKDAY(A3510)&lt;&gt;1,WEEKDAY(A3510)&lt;&gt;7),IF(A3510&lt;J$2,J$1,J$3),0)))^($A3510-$A3509)</f>
        <v>32.324966000662663</v>
      </c>
      <c r="J3510">
        <f>VLOOKUP(A3510,'VIXY-IV'!A$1:E$2000,4,0)</f>
        <v>32.0852</v>
      </c>
      <c r="K3510">
        <f>ROW()</f>
        <v>3510</v>
      </c>
      <c r="L3510">
        <f t="shared" si="54"/>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I3510*$E3511/$E3510*(1-(I$1+I$5+IF(AND(WEEKDAY(A3511)&lt;&gt;1,WEEKDAY(A3511)&lt;&gt;7),IF(A3511&lt;J$2,J$1,J$3),0)))^($A3511-$A3510)</f>
        <v>34.790031829447891</v>
      </c>
      <c r="J3511">
        <f>VLOOKUP(A3511,'VIXY-IV'!A$1:E$2000,4,0)</f>
        <v>34.531399999999998</v>
      </c>
      <c r="K3511">
        <f>ROW()</f>
        <v>3511</v>
      </c>
      <c r="L3511">
        <f t="shared" si="54"/>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I3511*$E3512/$E3511*(1-(I$1+I$5+IF(AND(WEEKDAY(A3512)&lt;&gt;1,WEEKDAY(A3512)&lt;&gt;7),IF(A3512&lt;J$2,J$1,J$3),0)))^($A3512-$A3511)</f>
        <v>36.628043702625291</v>
      </c>
      <c r="J3512">
        <f>VLOOKUP(A3512,'VIXY-IV'!A$1:E$2000,4,0)</f>
        <v>36.353700000000003</v>
      </c>
      <c r="K3512">
        <f>ROW()</f>
        <v>3512</v>
      </c>
      <c r="L3512">
        <f t="shared" si="54"/>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I3512*$E3513/$E3512*(1-(I$1+I$5+IF(AND(WEEKDAY(A3513)&lt;&gt;1,WEEKDAY(A3513)&lt;&gt;7),IF(A3513&lt;J$2,J$1,J$3),0)))^($A3513-$A3512)</f>
        <v>38.932278489926304</v>
      </c>
      <c r="J3513">
        <f>VLOOKUP(A3513,'VIXY-IV'!A$1:E$2000,4,0)</f>
        <v>38.64</v>
      </c>
      <c r="K3513">
        <f>ROW()</f>
        <v>3513</v>
      </c>
      <c r="L3513">
        <f t="shared" si="54"/>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I3513*$E3514/$E3513*(1-(I$1+I$5+IF(AND(WEEKDAY(A3514)&lt;&gt;1,WEEKDAY(A3514)&lt;&gt;7),IF(A3514&lt;J$2,J$1,J$3),0)))^($A3514-$A3513)</f>
        <v>37.530524425079079</v>
      </c>
      <c r="J3514">
        <f>VLOOKUP(A3514,'VIXY-IV'!A$1:E$2000,4,0)</f>
        <v>37.247500000000002</v>
      </c>
      <c r="K3514">
        <f>ROW()</f>
        <v>3514</v>
      </c>
      <c r="L3514">
        <f t="shared" si="54"/>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I3514*$E3515/$E3514*(1-(I$1+I$5+IF(AND(WEEKDAY(A3515)&lt;&gt;1,WEEKDAY(A3515)&lt;&gt;7),IF(A3515&lt;J$2,J$1,J$3),0)))^($A3515-$A3514)</f>
        <v>36.324125507915468</v>
      </c>
      <c r="J3515">
        <f>VLOOKUP(A3515,'VIXY-IV'!A$1:E$2000,4,0)</f>
        <v>36.048699999999997</v>
      </c>
      <c r="K3515">
        <f>ROW()</f>
        <v>3515</v>
      </c>
      <c r="L3515">
        <f t="shared" si="54"/>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I3515*$E3516/$E3515*(1-(I$1+I$5+IF(AND(WEEKDAY(A3516)&lt;&gt;1,WEEKDAY(A3516)&lt;&gt;7),IF(A3516&lt;J$2,J$1,J$3),0)))^($A3516-$A3515)</f>
        <v>36.534327515467638</v>
      </c>
      <c r="J3516">
        <f>VLOOKUP(A3516,'VIXY-IV'!A$1:E$2000,4,0)</f>
        <v>36.256300000000003</v>
      </c>
      <c r="K3516">
        <f>ROW()</f>
        <v>3516</v>
      </c>
      <c r="L3516">
        <f t="shared" si="54"/>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I3516*$E3517/$E3516*(1-(I$1+I$5+IF(AND(WEEKDAY(A3517)&lt;&gt;1,WEEKDAY(A3517)&lt;&gt;7),IF(A3517&lt;J$2,J$1,J$3),0)))^($A3517-$A3516)</f>
        <v>35.921400894672182</v>
      </c>
      <c r="J3517">
        <f>VLOOKUP(A3517,'VIXY-IV'!A$1:E$2000,4,0)</f>
        <v>35.647399999999998</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I3517*$E3518/$E3517*(1-(I$1+I$5+IF(AND(WEEKDAY(A3518)&lt;&gt;1,WEEKDAY(A3518)&lt;&gt;7),IF(A3518&lt;J$2,J$1,J$3),0)))^($A3518-$A3517)</f>
        <v>34.799967624606218</v>
      </c>
      <c r="J3518">
        <f>VLOOKUP(A3518,'VIXY-IV'!A$1:E$2000,4,0)</f>
        <v>34.534199999999998</v>
      </c>
      <c r="K3518">
        <f>ROW()</f>
        <v>3518</v>
      </c>
      <c r="L3518">
        <f t="shared" ref="L3518:L3549" si="55">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I3518*$E3519/$E3518*(1-(I$1+I$5+IF(AND(WEEKDAY(A3519)&lt;&gt;1,WEEKDAY(A3519)&lt;&gt;7),IF(A3519&lt;J$2,J$1,J$3),0)))^($A3519-$A3518)</f>
        <v>32.414168561315762</v>
      </c>
      <c r="J3519">
        <f>VLOOKUP(A3519,'VIXY-IV'!A$1:E$2000,4,0)</f>
        <v>32.164499999999997</v>
      </c>
      <c r="K3519">
        <f>ROW()</f>
        <v>3519</v>
      </c>
      <c r="L3519">
        <f t="shared" si="55"/>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I3519*$E3520/$E3519*(1-(I$1+I$5+IF(AND(WEEKDAY(A3520)&lt;&gt;1,WEEKDAY(A3520)&lt;&gt;7),IF(A3520&lt;J$2,J$1,J$3),0)))^($A3520-$A3519)</f>
        <v>33.149433925690204</v>
      </c>
      <c r="J3520">
        <f>VLOOKUP(A3520,'VIXY-IV'!A$1:E$2000,4,0)</f>
        <v>32.895000000000003</v>
      </c>
      <c r="K3520">
        <f>ROW()</f>
        <v>3520</v>
      </c>
      <c r="L3520">
        <f t="shared" si="55"/>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I3520*$E3521/$E3520*(1-(I$1+I$5+IF(AND(WEEKDAY(A3521)&lt;&gt;1,WEEKDAY(A3521)&lt;&gt;7),IF(A3521&lt;J$2,J$1,J$3),0)))^($A3521-$A3520)</f>
        <v>33.979752656498583</v>
      </c>
      <c r="J3521">
        <f>VLOOKUP(A3521,'VIXY-IV'!A$1:E$2000,4,0)</f>
        <v>33.7181</v>
      </c>
      <c r="K3521">
        <f>ROW()</f>
        <v>3521</v>
      </c>
      <c r="L3521">
        <f t="shared" si="55"/>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I3521*$E3522/$E3521*(1-(I$1+I$5+IF(AND(WEEKDAY(A3522)&lt;&gt;1,WEEKDAY(A3522)&lt;&gt;7),IF(A3522&lt;J$2,J$1,J$3),0)))^($A3522-$A3521)</f>
        <v>34.788835384480301</v>
      </c>
      <c r="J3522">
        <f>VLOOKUP(A3522,'VIXY-IV'!A$1:E$2000,4,0)</f>
        <v>34.5182</v>
      </c>
      <c r="K3522">
        <f>ROW()</f>
        <v>3522</v>
      </c>
      <c r="L3522">
        <f t="shared" si="55"/>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I3522*$E3523/$E3522*(1-(I$1+I$5+IF(AND(WEEKDAY(A3523)&lt;&gt;1,WEEKDAY(A3523)&lt;&gt;7),IF(A3523&lt;J$2,J$1,J$3),0)))^($A3523-$A3522)</f>
        <v>33.665850290657779</v>
      </c>
      <c r="J3523">
        <f>VLOOKUP(A3523,'VIXY-IV'!A$1:E$2000,4,0)</f>
        <v>33.403100000000002</v>
      </c>
      <c r="K3523">
        <f>ROW()</f>
        <v>3523</v>
      </c>
      <c r="L3523">
        <f t="shared" si="55"/>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I3523*$E3524/$E3523*(1-(I$1+I$5+IF(AND(WEEKDAY(A3524)&lt;&gt;1,WEEKDAY(A3524)&lt;&gt;7),IF(A3524&lt;J$2,J$1,J$3),0)))^($A3524-$A3523)</f>
        <v>33.100252281930217</v>
      </c>
      <c r="J3524">
        <f>VLOOKUP(A3524,'VIXY-IV'!A$1:E$2000,4,0)</f>
        <v>32.841700000000003</v>
      </c>
      <c r="K3524">
        <f>ROW()</f>
        <v>3524</v>
      </c>
      <c r="L3524">
        <f t="shared" si="55"/>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I3524*$E3525/$E3524*(1-(I$1+I$5+IF(AND(WEEKDAY(A3525)&lt;&gt;1,WEEKDAY(A3525)&lt;&gt;7),IF(A3525&lt;J$2,J$1,J$3),0)))^($A3525-$A3524)</f>
        <v>35.263254507052068</v>
      </c>
      <c r="J3525">
        <f>VLOOKUP(A3525,'VIXY-IV'!A$1:E$2000,4,0)</f>
        <v>34.986800000000002</v>
      </c>
      <c r="K3525">
        <f>ROW()</f>
        <v>3525</v>
      </c>
      <c r="L3525">
        <f t="shared" si="55"/>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I3525*$E3526/$E3525*(1-(I$1+I$5+IF(AND(WEEKDAY(A3526)&lt;&gt;1,WEEKDAY(A3526)&lt;&gt;7),IF(A3526&lt;J$2,J$1,J$3),0)))^($A3526-$A3525)</f>
        <v>35.087309918605555</v>
      </c>
      <c r="J3526">
        <f>VLOOKUP(A3526,'VIXY-IV'!A$1:E$2000,4,0)</f>
        <v>34.811100000000003</v>
      </c>
      <c r="K3526">
        <f>ROW()</f>
        <v>3526</v>
      </c>
      <c r="L3526">
        <f t="shared" si="55"/>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I3526*$E3527/$E3526*(1-(I$1+I$5+IF(AND(WEEKDAY(A3527)&lt;&gt;1,WEEKDAY(A3527)&lt;&gt;7),IF(A3527&lt;J$2,J$1,J$3),0)))^($A3527-$A3526)</f>
        <v>34.98667886489126</v>
      </c>
      <c r="J3527">
        <f>VLOOKUP(A3527,'VIXY-IV'!A$1:E$2000,4,0)</f>
        <v>34.710599999999999</v>
      </c>
      <c r="K3527">
        <f>ROW()</f>
        <v>3527</v>
      </c>
      <c r="L3527">
        <f t="shared" si="55"/>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I3527*$E3528/$E3527*(1-(I$1+I$5+IF(AND(WEEKDAY(A3528)&lt;&gt;1,WEEKDAY(A3528)&lt;&gt;7),IF(A3528&lt;J$2,J$1,J$3),0)))^($A3528-$A3527)</f>
        <v>39.025922502122199</v>
      </c>
      <c r="J3528">
        <f>VLOOKUP(A3528,'VIXY-IV'!A$1:E$2000,4,0)</f>
        <v>38.717100000000002</v>
      </c>
      <c r="K3528">
        <f>ROW()</f>
        <v>3528</v>
      </c>
      <c r="L3528">
        <f t="shared" si="55"/>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I3528*$E3529/$E3528*(1-(I$1+I$5+IF(AND(WEEKDAY(A3529)&lt;&gt;1,WEEKDAY(A3529)&lt;&gt;7),IF(A3529&lt;J$2,J$1,J$3),0)))^($A3529-$A3528)</f>
        <v>41.120271066660429</v>
      </c>
      <c r="J3529">
        <f>VLOOKUP(A3529,'VIXY-IV'!A$1:E$2000,4,0)</f>
        <v>40.7928</v>
      </c>
      <c r="K3529">
        <f>ROW()</f>
        <v>3529</v>
      </c>
      <c r="L3529">
        <f t="shared" si="55"/>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I3529*$E3530/$E3529*(1-(I$1+I$5+IF(AND(WEEKDAY(A3530)&lt;&gt;1,WEEKDAY(A3530)&lt;&gt;7),IF(A3530&lt;J$2,J$1,J$3),0)))^($A3530-$A3529)</f>
        <v>39.016087503257921</v>
      </c>
      <c r="J3530">
        <f>VLOOKUP(A3530,'VIXY-IV'!A$1:E$2000,4,0)</f>
        <v>38.702399999999997</v>
      </c>
      <c r="K3530">
        <f>ROW()</f>
        <v>3530</v>
      </c>
      <c r="L3530">
        <f t="shared" si="55"/>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I3530*$E3531/$E3530*(1-(I$1+I$5+IF(AND(WEEKDAY(A3531)&lt;&gt;1,WEEKDAY(A3531)&lt;&gt;7),IF(A3531&lt;J$2,J$1,J$3),0)))^($A3531-$A3530)</f>
        <v>41.168698571049092</v>
      </c>
      <c r="J3531">
        <f>VLOOKUP(A3531,'VIXY-IV'!A$1:E$2000,4,0)</f>
        <v>40.8371</v>
      </c>
      <c r="K3531">
        <f>ROW()</f>
        <v>3531</v>
      </c>
      <c r="L3531">
        <f t="shared" si="55"/>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I3531*$E3532/$E3531*(1-(I$1+I$5+IF(AND(WEEKDAY(A3532)&lt;&gt;1,WEEKDAY(A3532)&lt;&gt;7),IF(A3532&lt;J$2,J$1,J$3),0)))^($A3532-$A3531)</f>
        <v>42.258499317005359</v>
      </c>
      <c r="J3532">
        <f>VLOOKUP(A3532,'VIXY-IV'!A$1:E$2000,4,0)</f>
        <v>41.917200000000001</v>
      </c>
      <c r="K3532">
        <f>ROW()</f>
        <v>3532</v>
      </c>
      <c r="L3532">
        <f t="shared" si="55"/>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I3532*$E3533/$E3532*(1-(I$1+I$5+IF(AND(WEEKDAY(A3533)&lt;&gt;1,WEEKDAY(A3533)&lt;&gt;7),IF(A3533&lt;J$2,J$1,J$3),0)))^($A3533-$A3532)</f>
        <v>40.089825299374702</v>
      </c>
      <c r="J3533">
        <f>VLOOKUP(A3533,'VIXY-IV'!A$1:E$2000,4,0)</f>
        <v>39.764600000000002</v>
      </c>
      <c r="K3533">
        <f>ROW()</f>
        <v>3533</v>
      </c>
      <c r="L3533">
        <f t="shared" si="55"/>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I3533*$E3534/$E3533*(1-(I$1+I$5+IF(AND(WEEKDAY(A3534)&lt;&gt;1,WEEKDAY(A3534)&lt;&gt;7),IF(A3534&lt;J$2,J$1,J$3),0)))^($A3534-$A3533)</f>
        <v>42.82969589978206</v>
      </c>
      <c r="J3534">
        <f>VLOOKUP(A3534,'VIXY-IV'!A$1:E$2000,4,0)</f>
        <v>42.48</v>
      </c>
      <c r="K3534">
        <f>ROW()</f>
        <v>3534</v>
      </c>
      <c r="L3534">
        <f t="shared" si="55"/>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I3534*$E3535/$E3534*(1-(I$1+I$5+IF(AND(WEEKDAY(A3535)&lt;&gt;1,WEEKDAY(A3535)&lt;&gt;7),IF(A3535&lt;J$2,J$1,J$3),0)))^($A3535-$A3534)</f>
        <v>41.396595204353375</v>
      </c>
      <c r="J3535">
        <f>VLOOKUP(A3535,'VIXY-IV'!A$1:E$2000,4,0)</f>
        <v>41.057699999999997</v>
      </c>
      <c r="K3535">
        <f>ROW()</f>
        <v>3535</v>
      </c>
      <c r="L3535">
        <f t="shared" si="55"/>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I3535*$E3536/$E3535*(1-(I$1+I$5+IF(AND(WEEKDAY(A3536)&lt;&gt;1,WEEKDAY(A3536)&lt;&gt;7),IF(A3536&lt;J$2,J$1,J$3),0)))^($A3536-$A3535)</f>
        <v>40.415823841917415</v>
      </c>
      <c r="J3536">
        <f>VLOOKUP(A3536,'VIXY-IV'!A$1:E$2000,4,0)</f>
        <v>40.089700000000001</v>
      </c>
      <c r="K3536">
        <f>ROW()</f>
        <v>3536</v>
      </c>
      <c r="L3536">
        <f t="shared" si="55"/>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I3536*$E3537/$E3536*(1-(I$1+I$5+IF(AND(WEEKDAY(A3537)&lt;&gt;1,WEEKDAY(A3537)&lt;&gt;7),IF(A3537&lt;J$2,J$1,J$3),0)))^($A3537-$A3536)</f>
        <v>38.938750116682719</v>
      </c>
      <c r="J3537">
        <f>VLOOKUP(A3537,'VIXY-IV'!A$1:E$2000,4,0)</f>
        <v>38.6282</v>
      </c>
      <c r="K3537">
        <f>ROW()</f>
        <v>3537</v>
      </c>
      <c r="L3537">
        <f t="shared" si="55"/>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I3537*$E3538/$E3537*(1-(I$1+I$5+IF(AND(WEEKDAY(A3538)&lt;&gt;1,WEEKDAY(A3538)&lt;&gt;7),IF(A3538&lt;J$2,J$1,J$3),0)))^($A3538-$A3537)</f>
        <v>41.304696779135035</v>
      </c>
      <c r="J3538">
        <f>VLOOKUP(A3538,'VIXY-IV'!A$1:E$2000,4,0)</f>
        <v>40.973700000000001</v>
      </c>
      <c r="K3538">
        <f>ROW()</f>
        <v>3538</v>
      </c>
      <c r="L3538">
        <f t="shared" si="55"/>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I3538*$E3539/$E3538*(1-(I$1+I$5+IF(AND(WEEKDAY(A3539)&lt;&gt;1,WEEKDAY(A3539)&lt;&gt;7),IF(A3539&lt;J$2,J$1,J$3),0)))^($A3539-$A3538)</f>
        <v>41.851299107970277</v>
      </c>
      <c r="J3539">
        <f>VLOOKUP(A3539,'VIXY-IV'!A$1:E$2000,4,0)</f>
        <v>41.512099999999997</v>
      </c>
      <c r="K3539">
        <f>ROW()</f>
        <v>3539</v>
      </c>
      <c r="L3539">
        <f t="shared" si="55"/>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I3539*$E3540/$E3539*(1-(I$1+I$5+IF(AND(WEEKDAY(A3540)&lt;&gt;1,WEEKDAY(A3540)&lt;&gt;7),IF(A3540&lt;J$2,J$1,J$3),0)))^($A3540-$A3539)</f>
        <v>40.856491988334909</v>
      </c>
      <c r="J3540">
        <f>VLOOKUP(A3540,'VIXY-IV'!A$1:E$2000,4,0)</f>
        <v>40.525199999999998</v>
      </c>
      <c r="K3540">
        <f>ROW()</f>
        <v>3540</v>
      </c>
      <c r="L3540">
        <f t="shared" si="55"/>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I3540*$E3541/$E3540*(1-(I$1+I$5+IF(AND(WEEKDAY(A3541)&lt;&gt;1,WEEKDAY(A3541)&lt;&gt;7),IF(A3541&lt;J$2,J$1,J$3),0)))^($A3541-$A3540)</f>
        <v>40.878818028801206</v>
      </c>
      <c r="J3541">
        <f>VLOOKUP(A3541,'VIXY-IV'!A$1:E$2000,4,0)</f>
        <v>40.546799999999998</v>
      </c>
      <c r="K3541">
        <f>ROW()</f>
        <v>3541</v>
      </c>
      <c r="L3541">
        <f t="shared" si="55"/>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I3541*$E3542/$E3541*(1-(I$1+I$5+IF(AND(WEEKDAY(A3542)&lt;&gt;1,WEEKDAY(A3542)&lt;&gt;7),IF(A3542&lt;J$2,J$1,J$3),0)))^($A3542-$A3541)</f>
        <v>39.095525477408721</v>
      </c>
      <c r="J3542">
        <f>VLOOKUP(A3542,'VIXY-IV'!A$1:E$2000,4,0)</f>
        <v>38.778700000000001</v>
      </c>
      <c r="K3542">
        <f>ROW()</f>
        <v>3542</v>
      </c>
      <c r="L3542">
        <f t="shared" si="55"/>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f>I3542*$E3543/$E3542*(1-(I$1+I$5+IF(AND(WEEKDAY(A3543)&lt;&gt;1,WEEKDAY(A3543)&lt;&gt;7),IF(A3543&lt;J$2,J$1,J$3),0)))^($A3543-$A3542)</f>
        <v>37.745422878227608</v>
      </c>
      <c r="J3543">
        <f>VLOOKUP(A3543,'VIXY-IV'!A$1:E$2000,4,0)</f>
        <v>37.438600000000001</v>
      </c>
      <c r="K3543">
        <f>ROW()</f>
        <v>3543</v>
      </c>
      <c r="L3543">
        <f t="shared" si="55"/>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I3543*$E3544/$E3543*(1-(I$1+I$5+IF(AND(WEEKDAY(A3544)&lt;&gt;1,WEEKDAY(A3544)&lt;&gt;7),IF(A3544&lt;J$2,J$1,J$3),0)))^($A3544-$A3543)</f>
        <v>35.919392625356025</v>
      </c>
      <c r="J3544">
        <f>VLOOKUP(A3544,'VIXY-IV'!A$1:E$2000,4,0)</f>
        <v>35.626300000000001</v>
      </c>
      <c r="K3544">
        <f>ROW()</f>
        <v>3544</v>
      </c>
      <c r="L3544">
        <f t="shared" si="55"/>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f>I3544*$E3545/$E3544*(1-(I$1+I$5+IF(AND(WEEKDAY(A3545)&lt;&gt;1,WEEKDAY(A3545)&lt;&gt;7),IF(A3545&lt;J$2,J$1,J$3),0)))^($A3545-$A3544)</f>
        <v>33.980049941519056</v>
      </c>
      <c r="J3545">
        <f>VLOOKUP(A3545,'VIXY-IV'!A$1:E$2000,4,0)</f>
        <v>33.703299999999999</v>
      </c>
      <c r="K3545">
        <f>ROW()</f>
        <v>3545</v>
      </c>
      <c r="L3545">
        <f t="shared" si="55"/>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f>I3545*$E3546/$E3545*(1-(I$1+I$5+IF(AND(WEEKDAY(A3546)&lt;&gt;1,WEEKDAY(A3546)&lt;&gt;7),IF(A3546&lt;J$2,J$1,J$3),0)))^($A3546-$A3545)</f>
        <v>34.084133511134922</v>
      </c>
      <c r="J3546">
        <f>VLOOKUP(A3546,'VIXY-IV'!A$1:E$2000,4,0)</f>
        <v>33.805399999999999</v>
      </c>
      <c r="K3546">
        <f>ROW()</f>
        <v>3546</v>
      </c>
      <c r="L3546">
        <f t="shared" si="55"/>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I3546*$E3547/$E3546*(1-(I$1+I$5+IF(AND(WEEKDAY(A3547)&lt;&gt;1,WEEKDAY(A3547)&lt;&gt;7),IF(A3547&lt;J$2,J$1,J$3),0)))^($A3547-$A3546)</f>
        <v>34.395510968211845</v>
      </c>
      <c r="J3547">
        <f>VLOOKUP(A3547,'VIXY-IV'!A$1:E$2000,4,0)</f>
        <v>34.113399999999999</v>
      </c>
      <c r="K3547">
        <f>ROW()</f>
        <v>3547</v>
      </c>
      <c r="L3547">
        <f t="shared" si="55"/>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f>I3547*$E3548/$E3547*(1-(I$1+I$5+IF(AND(WEEKDAY(A3548)&lt;&gt;1,WEEKDAY(A3548)&lt;&gt;7),IF(A3548&lt;J$2,J$1,J$3),0)))^($A3548-$A3547)</f>
        <v>35.28682102176149</v>
      </c>
      <c r="J3548">
        <f>VLOOKUP(A3548,'VIXY-IV'!A$1:E$2000,4,0)</f>
        <v>34.996699999999997</v>
      </c>
      <c r="K3548">
        <f>ROW()</f>
        <v>3548</v>
      </c>
      <c r="L3548">
        <f t="shared" si="55"/>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I3548*$E3549/$E3548*(1-(I$1+I$5+IF(AND(WEEKDAY(A3549)&lt;&gt;1,WEEKDAY(A3549)&lt;&gt;7),IF(A3549&lt;J$2,J$1,J$3),0)))^($A3549-$A3548)</f>
        <v>34.920098837893484</v>
      </c>
      <c r="J3549">
        <f>VLOOKUP(A3549,'VIXY-IV'!A$1:E$2000,4,0)</f>
        <v>34.629899999999999</v>
      </c>
      <c r="K3549">
        <f>ROW()</f>
        <v>3549</v>
      </c>
      <c r="L3549">
        <f t="shared" si="55"/>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I3549*$E3550/$E3549*(1-(I$1+I$5+IF(AND(WEEKDAY(A3550)&lt;&gt;1,WEEKDAY(A3550)&lt;&gt;7),IF(A3550&lt;J$2,J$1,J$3),0)))^($A3550-$A3549)</f>
        <v>36.514785546482869</v>
      </c>
      <c r="J3550">
        <f>VLOOKUP(A3550,'VIXY-IV'!A$1:E$2000,4,0)</f>
        <v>36.209499999999998</v>
      </c>
      <c r="K3550">
        <f>ROW()</f>
        <v>3550</v>
      </c>
      <c r="L3550">
        <f t="shared" ref="L3550:L3581" si="56">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I3550*$E3551/$E3550*(1-(I$1+I$5+IF(AND(WEEKDAY(A3551)&lt;&gt;1,WEEKDAY(A3551)&lt;&gt;7),IF(A3551&lt;J$2,J$1,J$3),0)))^($A3551-$A3550)</f>
        <v>36.69644194096518</v>
      </c>
      <c r="J3551">
        <f>VLOOKUP(A3551,'VIXY-IV'!A$1:E$2000,4,0)</f>
        <v>36.389099999999999</v>
      </c>
      <c r="K3551">
        <f>ROW()</f>
        <v>3551</v>
      </c>
      <c r="L3551">
        <f t="shared" si="56"/>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I3551*$E3552/$E3551*(1-(I$1+I$5+IF(AND(WEEKDAY(A3552)&lt;&gt;1,WEEKDAY(A3552)&lt;&gt;7),IF(A3552&lt;J$2,J$1,J$3),0)))^($A3552-$A3551)</f>
        <v>35.059833618684891</v>
      </c>
      <c r="J3552">
        <f>VLOOKUP(A3552,'VIXY-IV'!A$1:E$2000,4,0)</f>
        <v>34.764200000000002</v>
      </c>
      <c r="K3552">
        <f>ROW()</f>
        <v>3552</v>
      </c>
      <c r="L3552">
        <f t="shared" si="56"/>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I3552*$E3553/$E3552*(1-(I$1+I$5+IF(AND(WEEKDAY(A3553)&lt;&gt;1,WEEKDAY(A3553)&lt;&gt;7),IF(A3553&lt;J$2,J$1,J$3),0)))^($A3553-$A3552)</f>
        <v>34.309383982066741</v>
      </c>
      <c r="J3553">
        <f>VLOOKUP(A3553,'VIXY-IV'!A$1:E$2000,4,0)</f>
        <v>34.019500000000001</v>
      </c>
      <c r="K3553">
        <f>ROW()</f>
        <v>3553</v>
      </c>
      <c r="L3553">
        <f t="shared" si="56"/>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I3553*$E3554/$E3553*(1-(I$1+I$5+IF(AND(WEEKDAY(A3554)&lt;&gt;1,WEEKDAY(A3554)&lt;&gt;7),IF(A3554&lt;J$2,J$1,J$3),0)))^($A3554-$A3553)</f>
        <v>34.641362394007082</v>
      </c>
      <c r="J3554">
        <f>VLOOKUP(A3554,'VIXY-IV'!A$1:E$2000,4,0)</f>
        <v>34.346899999999998</v>
      </c>
      <c r="K3554">
        <f>ROW()</f>
        <v>3554</v>
      </c>
      <c r="L3554">
        <f t="shared" si="56"/>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f>I3554*$E3555/$E3554*(1-(I$1+I$5+IF(AND(WEEKDAY(A3555)&lt;&gt;1,WEEKDAY(A3555)&lt;&gt;7),IF(A3555&lt;J$2,J$1,J$3),0)))^($A3555-$A3554)</f>
        <v>33.82523371975855</v>
      </c>
      <c r="J3555">
        <f>VLOOKUP(A3555,'VIXY-IV'!A$1:E$2000,4,0)</f>
        <v>33.537599999999998</v>
      </c>
      <c r="K3555">
        <f>ROW()</f>
        <v>3555</v>
      </c>
      <c r="L3555">
        <f t="shared" si="56"/>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I3555*$E3556/$E3555*(1-(I$1+I$5+IF(AND(WEEKDAY(A3556)&lt;&gt;1,WEEKDAY(A3556)&lt;&gt;7),IF(A3556&lt;J$2,J$1,J$3),0)))^($A3556-$A3555)</f>
        <v>34.496915616104395</v>
      </c>
      <c r="J3556">
        <f>VLOOKUP(A3556,'VIXY-IV'!A$1:E$2000,4,0)</f>
        <v>34.203200000000002</v>
      </c>
      <c r="K3556">
        <f>ROW()</f>
        <v>3556</v>
      </c>
      <c r="L3556">
        <f t="shared" si="56"/>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I3556*$E3557/$E3556*(1-(I$1+I$5+IF(AND(WEEKDAY(A3557)&lt;&gt;1,WEEKDAY(A3557)&lt;&gt;7),IF(A3557&lt;J$2,J$1,J$3),0)))^($A3557-$A3556)</f>
        <v>34.120450141069682</v>
      </c>
      <c r="J3557">
        <f>VLOOKUP(A3557,'VIXY-IV'!A$1:E$2000,4,0)</f>
        <v>33.830100000000002</v>
      </c>
      <c r="K3557">
        <f>ROW()</f>
        <v>3557</v>
      </c>
      <c r="L3557">
        <f t="shared" si="56"/>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I3557*$E3558/$E3557*(1-(I$1+I$5+IF(AND(WEEKDAY(A3558)&lt;&gt;1,WEEKDAY(A3558)&lt;&gt;7),IF(A3558&lt;J$2,J$1,J$3),0)))^($A3558-$A3557)</f>
        <v>33.39808406368482</v>
      </c>
      <c r="J3558">
        <f>VLOOKUP(A3558,'VIXY-IV'!A$1:E$2000,4,0)</f>
        <v>33.112499999999997</v>
      </c>
      <c r="K3558">
        <f>ROW()</f>
        <v>3558</v>
      </c>
      <c r="L3558">
        <f t="shared" si="56"/>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I3558*$E3559/$E3558*(1-(I$1+I$5+IF(AND(WEEKDAY(A3559)&lt;&gt;1,WEEKDAY(A3559)&lt;&gt;7),IF(A3559&lt;J$2,J$1,J$3),0)))^($A3559-$A3558)</f>
        <v>33.223808960762859</v>
      </c>
      <c r="J3559">
        <f>VLOOKUP(A3559,'VIXY-IV'!A$1:E$2000,4,0)</f>
        <v>32.941899999999997</v>
      </c>
      <c r="K3559">
        <f>ROW()</f>
        <v>3559</v>
      </c>
      <c r="L3559">
        <f t="shared" si="56"/>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I3559*$E3560/$E3559*(1-(I$1+I$5+IF(AND(WEEKDAY(A3560)&lt;&gt;1,WEEKDAY(A3560)&lt;&gt;7),IF(A3560&lt;J$2,J$1,J$3),0)))^($A3560-$A3559)</f>
        <v>33.110930962845366</v>
      </c>
      <c r="J3560">
        <f>VLOOKUP(A3560,'VIXY-IV'!A$1:E$2000,4,0)</f>
        <v>32.829500000000003</v>
      </c>
      <c r="K3560">
        <f>ROW()</f>
        <v>3560</v>
      </c>
      <c r="L3560">
        <f t="shared" si="56"/>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I3560*$E3561/$E3560*(1-(I$1+I$5+IF(AND(WEEKDAY(A3561)&lt;&gt;1,WEEKDAY(A3561)&lt;&gt;7),IF(A3561&lt;J$2,J$1,J$3),0)))^($A3561-$A3560)</f>
        <v>31.698449072015574</v>
      </c>
      <c r="J3561">
        <f>VLOOKUP(A3561,'VIXY-IV'!A$1:E$2000,4,0)</f>
        <v>31.428899999999999</v>
      </c>
      <c r="K3561">
        <f>ROW()</f>
        <v>3561</v>
      </c>
      <c r="L3561">
        <f t="shared" si="56"/>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I3561*$E3562/$E3561*(1-(I$1+I$5+IF(AND(WEEKDAY(A3562)&lt;&gt;1,WEEKDAY(A3562)&lt;&gt;7),IF(A3562&lt;J$2,J$1,J$3),0)))^($A3562-$A3561)</f>
        <v>30.530442628319094</v>
      </c>
      <c r="J3562">
        <f>VLOOKUP(A3562,'VIXY-IV'!A$1:E$2000,4,0)</f>
        <v>30.270499999999998</v>
      </c>
      <c r="K3562">
        <f>ROW()</f>
        <v>3562</v>
      </c>
      <c r="L3562">
        <f t="shared" si="56"/>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I3562*$E3563/$E3562*(1-(I$1+I$5+IF(AND(WEEKDAY(A3563)&lt;&gt;1,WEEKDAY(A3563)&lt;&gt;7),IF(A3563&lt;J$2,J$1,J$3),0)))^($A3563-$A3562)</f>
        <v>29.726097169881921</v>
      </c>
      <c r="J3563">
        <f>VLOOKUP(A3563,'VIXY-IV'!A$1:E$2000,4,0)</f>
        <v>29.4727</v>
      </c>
      <c r="K3563">
        <f>ROW()</f>
        <v>3563</v>
      </c>
      <c r="L3563">
        <f t="shared" si="56"/>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I3563*$E3564/$E3563*(1-(I$1+I$5+IF(AND(WEEKDAY(A3564)&lt;&gt;1,WEEKDAY(A3564)&lt;&gt;7),IF(A3564&lt;J$2,J$1,J$3),0)))^($A3564-$A3563)</f>
        <v>29.253496018759957</v>
      </c>
      <c r="J3564">
        <f>VLOOKUP(A3564,'VIXY-IV'!A$1:E$2000,4,0)</f>
        <v>29.0032</v>
      </c>
      <c r="K3564">
        <f>ROW()</f>
        <v>3564</v>
      </c>
      <c r="L3564">
        <f t="shared" si="56"/>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I3564*$E3565/$E3564*(1-(I$1+I$5+IF(AND(WEEKDAY(A3565)&lt;&gt;1,WEEKDAY(A3565)&lt;&gt;7),IF(A3565&lt;J$2,J$1,J$3),0)))^($A3565-$A3564)</f>
        <v>31.044117289396009</v>
      </c>
      <c r="J3565">
        <f>VLOOKUP(A3565,'VIXY-IV'!A$1:E$2000,4,0)</f>
        <v>30.778199999999998</v>
      </c>
      <c r="K3565">
        <f>ROW()</f>
        <v>3565</v>
      </c>
      <c r="L3565">
        <f t="shared" si="56"/>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f>I3565*$E3566/$E3565*(1-(I$1+I$5+IF(AND(WEEKDAY(A3566)&lt;&gt;1,WEEKDAY(A3566)&lt;&gt;7),IF(A3566&lt;J$2,J$1,J$3),0)))^($A3566-$A3565)</f>
        <v>29.727691636696765</v>
      </c>
      <c r="J3566">
        <f>VLOOKUP(A3566,'VIXY-IV'!A$1:E$2000,4,0)</f>
        <v>29.4727</v>
      </c>
      <c r="K3566">
        <f>ROW()</f>
        <v>3566</v>
      </c>
      <c r="L3566">
        <f t="shared" si="56"/>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f>I3566*$E3567/$E3566*(1-(I$1+I$5+IF(AND(WEEKDAY(A3567)&lt;&gt;1,WEEKDAY(A3567)&lt;&gt;7),IF(A3567&lt;J$2,J$1,J$3),0)))^($A3567-$A3566)</f>
        <v>29.125563225388436</v>
      </c>
      <c r="J3567">
        <f>VLOOKUP(A3567,'VIXY-IV'!A$1:E$2000,4,0)</f>
        <v>28.8736</v>
      </c>
      <c r="K3567">
        <f>ROW()</f>
        <v>3567</v>
      </c>
      <c r="L3567">
        <f t="shared" si="56"/>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I3567*$E3568/$E3567*(1-(I$1+I$5+IF(AND(WEEKDAY(A3568)&lt;&gt;1,WEEKDAY(A3568)&lt;&gt;7),IF(A3568&lt;J$2,J$1,J$3),0)))^($A3568-$A3567)</f>
        <v>29.445327775683289</v>
      </c>
      <c r="J3568">
        <f>VLOOKUP(A3568,'VIXY-IV'!A$1:E$2000,4,0)</f>
        <v>29.190200000000001</v>
      </c>
      <c r="K3568">
        <f>ROW()</f>
        <v>3568</v>
      </c>
      <c r="L3568">
        <f t="shared" si="56"/>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I3568*$E3569/$E3568*(1-(I$1+I$5+IF(AND(WEEKDAY(A3569)&lt;&gt;1,WEEKDAY(A3569)&lt;&gt;7),IF(A3569&lt;J$2,J$1,J$3),0)))^($A3569-$A3568)</f>
        <v>28.514992909617494</v>
      </c>
      <c r="J3569">
        <f>VLOOKUP(A3569,'VIXY-IV'!A$1:E$2000,4,0)</f>
        <v>28.265999999999998</v>
      </c>
      <c r="K3569">
        <f>ROW()</f>
        <v>3569</v>
      </c>
      <c r="L3569">
        <f t="shared" si="56"/>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I3569*$E3570/$E3569*(1-(I$1+I$5+IF(AND(WEEKDAY(A3570)&lt;&gt;1,WEEKDAY(A3570)&lt;&gt;7),IF(A3570&lt;J$2,J$1,J$3),0)))^($A3570-$A3569)</f>
        <v>28.833410056489669</v>
      </c>
      <c r="J3570">
        <f>VLOOKUP(A3570,'VIXY-IV'!A$1:E$2000,4,0)</f>
        <v>28.581099999999999</v>
      </c>
      <c r="K3570">
        <f>ROW()</f>
        <v>3570</v>
      </c>
      <c r="L3570">
        <f t="shared" si="56"/>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I3570*$E3571/$E3570*(1-(I$1+I$5+IF(AND(WEEKDAY(A3571)&lt;&gt;1,WEEKDAY(A3571)&lt;&gt;7),IF(A3571&lt;J$2,J$1,J$3),0)))^($A3571-$A3570)</f>
        <v>28.173701228534448</v>
      </c>
      <c r="J3571">
        <f>VLOOKUP(A3571,'VIXY-IV'!A$1:E$2000,4,0)</f>
        <v>27.926600000000001</v>
      </c>
      <c r="K3571">
        <f>ROW()</f>
        <v>3571</v>
      </c>
      <c r="L3571">
        <f t="shared" si="56"/>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I3571*$E3572/$E3571*(1-(I$1+I$5+IF(AND(WEEKDAY(A3572)&lt;&gt;1,WEEKDAY(A3572)&lt;&gt;7),IF(A3572&lt;J$2,J$1,J$3),0)))^($A3572-$A3571)</f>
        <v>28.036501333472792</v>
      </c>
      <c r="J3572">
        <f>VLOOKUP(A3572,'VIXY-IV'!A$1:E$2000,4,0)</f>
        <v>27.790099999999999</v>
      </c>
      <c r="K3572">
        <f>ROW()</f>
        <v>3572</v>
      </c>
      <c r="L3572">
        <f t="shared" si="56"/>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I3572*$E3573/$E3572*(1-(I$1+I$5+IF(AND(WEEKDAY(A3573)&lt;&gt;1,WEEKDAY(A3573)&lt;&gt;7),IF(A3573&lt;J$2,J$1,J$3),0)))^($A3573-$A3572)</f>
        <v>28.591732572284187</v>
      </c>
      <c r="J3573">
        <f>VLOOKUP(A3573,'VIXY-IV'!A$1:E$2000,4,0)</f>
        <v>28.340299999999999</v>
      </c>
      <c r="K3573">
        <f>ROW()</f>
        <v>3573</v>
      </c>
      <c r="L3573">
        <f t="shared" si="56"/>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f>I3573*$E3574/$E3573*(1-(I$1+I$5+IF(AND(WEEKDAY(A3574)&lt;&gt;1,WEEKDAY(A3574)&lt;&gt;7),IF(A3574&lt;J$2,J$1,J$3),0)))^($A3574-$A3573)</f>
        <v>31.845390160243703</v>
      </c>
      <c r="J3574">
        <f>VLOOKUP(A3574,'VIXY-IV'!A$1:E$2000,4,0)</f>
        <v>31.563300000000002</v>
      </c>
      <c r="K3574">
        <f>ROW()</f>
        <v>3574</v>
      </c>
      <c r="L3574">
        <f t="shared" si="56"/>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I3574*$E3575/$E3574*(1-(I$1+I$5+IF(AND(WEEKDAY(A3575)&lt;&gt;1,WEEKDAY(A3575)&lt;&gt;7),IF(A3575&lt;J$2,J$1,J$3),0)))^($A3575-$A3574)</f>
        <v>30.576859109361383</v>
      </c>
      <c r="J3575">
        <f>VLOOKUP(A3575,'VIXY-IV'!A$1:E$2000,4,0)</f>
        <v>30.3063</v>
      </c>
      <c r="K3575">
        <f>ROW()</f>
        <v>3575</v>
      </c>
      <c r="L3575">
        <f t="shared" si="56"/>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I3575*$E3576/$E3575*(1-(I$1+I$5+IF(AND(WEEKDAY(A3576)&lt;&gt;1,WEEKDAY(A3576)&lt;&gt;7),IF(A3576&lt;J$2,J$1,J$3),0)))^($A3576-$A3575)</f>
        <v>31.032689939735864</v>
      </c>
      <c r="J3576">
        <f>VLOOKUP(A3576,'VIXY-IV'!A$1:E$2000,4,0)</f>
        <v>30.758199999999999</v>
      </c>
      <c r="K3576">
        <f>ROW()</f>
        <v>3576</v>
      </c>
      <c r="L3576">
        <f t="shared" si="56"/>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I3576*$E3577/$E3576*(1-(I$1+I$5+IF(AND(WEEKDAY(A3577)&lt;&gt;1,WEEKDAY(A3577)&lt;&gt;7),IF(A3577&lt;J$2,J$1,J$3),0)))^($A3577-$A3576)</f>
        <v>29.320657334148699</v>
      </c>
      <c r="J3577">
        <f>VLOOKUP(A3577,'VIXY-IV'!A$1:E$2000,4,0)</f>
        <v>29.0608</v>
      </c>
      <c r="K3577">
        <f>ROW()</f>
        <v>3577</v>
      </c>
      <c r="L3577">
        <f t="shared" si="56"/>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I3577*$E3578/$E3577*(1-(I$1+I$5+IF(AND(WEEKDAY(A3578)&lt;&gt;1,WEEKDAY(A3578)&lt;&gt;7),IF(A3578&lt;J$2,J$1,J$3),0)))^($A3578-$A3577)</f>
        <v>28.330901183425276</v>
      </c>
      <c r="J3578">
        <f>VLOOKUP(A3578,'VIXY-IV'!A$1:E$2000,4,0)</f>
        <v>28.078499999999998</v>
      </c>
      <c r="K3578">
        <f>ROW()</f>
        <v>3578</v>
      </c>
      <c r="L3578">
        <f t="shared" si="56"/>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I3578*$E3579/$E3578*(1-(I$1+I$5+IF(AND(WEEKDAY(A3579)&lt;&gt;1,WEEKDAY(A3579)&lt;&gt;7),IF(A3579&lt;J$2,J$1,J$3),0)))^($A3579-$A3578)</f>
        <v>27.898743954373185</v>
      </c>
      <c r="J3579">
        <f>VLOOKUP(A3579,'VIXY-IV'!A$1:E$2000,4,0)</f>
        <v>27.649799999999999</v>
      </c>
      <c r="K3579">
        <f>ROW()</f>
        <v>3579</v>
      </c>
      <c r="L3579">
        <f t="shared" si="56"/>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I3579*$E3580/$E3579*(1-(I$1+I$5+IF(AND(WEEKDAY(A3580)&lt;&gt;1,WEEKDAY(A3580)&lt;&gt;7),IF(A3580&lt;J$2,J$1,J$3),0)))^($A3580-$A3579)</f>
        <v>26.929605480834187</v>
      </c>
      <c r="J3580">
        <f>VLOOKUP(A3580,'VIXY-IV'!A$1:E$2000,4,0)</f>
        <v>26.688800000000001</v>
      </c>
      <c r="K3580">
        <f>ROW()</f>
        <v>3580</v>
      </c>
      <c r="L3580">
        <f t="shared" si="56"/>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I3580*$E3581/$E3580*(1-(I$1+I$5+IF(AND(WEEKDAY(A3581)&lt;&gt;1,WEEKDAY(A3581)&lt;&gt;7),IF(A3581&lt;J$2,J$1,J$3),0)))^($A3581-$A3580)</f>
        <v>27.126420939473938</v>
      </c>
      <c r="J3581">
        <f>VLOOKUP(A3581,'VIXY-IV'!A$1:E$2000,4,0)</f>
        <v>26.886500000000002</v>
      </c>
      <c r="K3581">
        <f>ROW()</f>
        <v>3581</v>
      </c>
      <c r="L3581">
        <f t="shared" si="56"/>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I3581*$E3582/$E3581*(1-(I$1+I$5+IF(AND(WEEKDAY(A3582)&lt;&gt;1,WEEKDAY(A3582)&lt;&gt;7),IF(A3582&lt;J$2,J$1,J$3),0)))^($A3582-$A3581)</f>
        <v>27.290010170654988</v>
      </c>
      <c r="J3582">
        <f>VLOOKUP(A3582,'VIXY-IV'!A$1:E$2000,4,0)</f>
        <v>27.048300000000001</v>
      </c>
      <c r="K3582">
        <f>ROW()</f>
        <v>3582</v>
      </c>
      <c r="L3582">
        <f t="shared" ref="L3582:L3613" si="57">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I3582*$E3583/$E3582*(1-(I$1+I$5+IF(AND(WEEKDAY(A3583)&lt;&gt;1,WEEKDAY(A3583)&lt;&gt;7),IF(A3583&lt;J$2,J$1,J$3),0)))^($A3583-$A3582)</f>
        <v>26.688124492539369</v>
      </c>
      <c r="J3583">
        <f>VLOOKUP(A3583,'VIXY-IV'!A$1:E$2000,4,0)</f>
        <v>26.450700000000001</v>
      </c>
      <c r="K3583">
        <f>ROW()</f>
        <v>3583</v>
      </c>
      <c r="L3583">
        <f t="shared" si="57"/>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I3583*$E3584/$E3583*(1-(I$1+I$5+IF(AND(WEEKDAY(A3584)&lt;&gt;1,WEEKDAY(A3584)&lt;&gt;7),IF(A3584&lt;J$2,J$1,J$3),0)))^($A3584-$A3583)</f>
        <v>26.566626433991761</v>
      </c>
      <c r="J3584">
        <f>VLOOKUP(A3584,'VIXY-IV'!A$1:E$2000,4,0)</f>
        <v>26.33</v>
      </c>
      <c r="K3584">
        <f>ROW()</f>
        <v>3584</v>
      </c>
      <c r="L3584">
        <f t="shared" si="57"/>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I3584*$E3585/$E3584*(1-(I$1+I$5+IF(AND(WEEKDAY(A3585)&lt;&gt;1,WEEKDAY(A3585)&lt;&gt;7),IF(A3585&lt;J$2,J$1,J$3),0)))^($A3585-$A3584)</f>
        <v>27.133059507591792</v>
      </c>
      <c r="J3585">
        <f>VLOOKUP(A3585,'VIXY-IV'!A$1:E$2000,4,0)</f>
        <v>26.890999999999998</v>
      </c>
      <c r="K3585">
        <f>ROW()</f>
        <v>3585</v>
      </c>
      <c r="L3585">
        <f t="shared" si="57"/>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I3585*$E3586/$E3585*(1-(I$1+I$5+IF(AND(WEEKDAY(A3586)&lt;&gt;1,WEEKDAY(A3586)&lt;&gt;7),IF(A3586&lt;J$2,J$1,J$3),0)))^($A3586-$A3585)</f>
        <v>26.149282731201332</v>
      </c>
      <c r="J3586">
        <f>VLOOKUP(A3586,'VIXY-IV'!A$1:E$2000,4,0)</f>
        <v>25.915800000000001</v>
      </c>
      <c r="K3586">
        <f>ROW()</f>
        <v>3586</v>
      </c>
      <c r="L3586">
        <f t="shared" si="57"/>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I3586*$E3587/$E3586*(1-(I$1+I$5+IF(AND(WEEKDAY(A3587)&lt;&gt;1,WEEKDAY(A3587)&lt;&gt;7),IF(A3587&lt;J$2,J$1,J$3),0)))^($A3587-$A3586)</f>
        <v>26.209848000622813</v>
      </c>
      <c r="J3587">
        <f>VLOOKUP(A3587,'VIXY-IV'!A$1:E$2000,4,0)</f>
        <v>25.9754</v>
      </c>
      <c r="K3587">
        <f>ROW()</f>
        <v>3587</v>
      </c>
      <c r="L3587">
        <f t="shared" si="57"/>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I3587*$E3588/$E3587*(1-(I$1+I$5+IF(AND(WEEKDAY(A3588)&lt;&gt;1,WEEKDAY(A3588)&lt;&gt;7),IF(A3588&lt;J$2,J$1,J$3),0)))^($A3588-$A3587)</f>
        <v>26.138493310940191</v>
      </c>
      <c r="J3588">
        <f>VLOOKUP(A3588,'VIXY-IV'!A$1:E$2000,4,0)</f>
        <v>25.903600000000001</v>
      </c>
      <c r="K3588">
        <f>ROW()</f>
        <v>3588</v>
      </c>
      <c r="L3588">
        <f t="shared" si="57"/>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I3588*$E3589/$E3588*(1-(I$1+I$5+IF(AND(WEEKDAY(A3589)&lt;&gt;1,WEEKDAY(A3589)&lt;&gt;7),IF(A3589&lt;J$2,J$1,J$3),0)))^($A3589-$A3588)</f>
        <v>27.221174438947806</v>
      </c>
      <c r="J3589">
        <f>VLOOKUP(A3589,'VIXY-IV'!A$1:E$2000,4,0)</f>
        <v>26.976199999999999</v>
      </c>
      <c r="K3589">
        <f>ROW()</f>
        <v>3589</v>
      </c>
      <c r="L3589">
        <f t="shared" si="57"/>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I3589*$E3590/$E3589*(1-(I$1+I$5+IF(AND(WEEKDAY(A3590)&lt;&gt;1,WEEKDAY(A3590)&lt;&gt;7),IF(A3590&lt;J$2,J$1,J$3),0)))^($A3590-$A3589)</f>
        <v>26.647319753150082</v>
      </c>
      <c r="J3590">
        <f>VLOOKUP(A3590,'VIXY-IV'!A$1:E$2000,4,0)</f>
        <v>26.4069</v>
      </c>
      <c r="K3590">
        <f>ROW()</f>
        <v>3590</v>
      </c>
      <c r="L3590">
        <f t="shared" si="57"/>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f>I3590*$E3591/$E3590*(1-(I$1+I$5+IF(AND(WEEKDAY(A3591)&lt;&gt;1,WEEKDAY(A3591)&lt;&gt;7),IF(A3591&lt;J$2,J$1,J$3),0)))^($A3591-$A3590)</f>
        <v>28.430595464571748</v>
      </c>
      <c r="J3591">
        <f>VLOOKUP(A3591,'VIXY-IV'!A$1:E$2000,4,0)</f>
        <v>28.173100000000002</v>
      </c>
      <c r="K3591">
        <f>ROW()</f>
        <v>3591</v>
      </c>
      <c r="L3591">
        <f t="shared" si="57"/>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f>I3591*$E3592/$E3591*(1-(I$1+I$5+IF(AND(WEEKDAY(A3592)&lt;&gt;1,WEEKDAY(A3592)&lt;&gt;7),IF(A3592&lt;J$2,J$1,J$3),0)))^($A3592-$A3591)</f>
        <v>27.623366611752289</v>
      </c>
      <c r="J3592">
        <f>VLOOKUP(A3592,'VIXY-IV'!A$1:E$2000,4,0)</f>
        <v>27.372800000000002</v>
      </c>
      <c r="K3592">
        <f>ROW()</f>
        <v>3592</v>
      </c>
      <c r="L3592">
        <f t="shared" si="57"/>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I3592*$E3593/$E3592*(1-(I$1+I$5+IF(AND(WEEKDAY(A3593)&lt;&gt;1,WEEKDAY(A3593)&lt;&gt;7),IF(A3593&lt;J$2,J$1,J$3),0)))^($A3593-$A3592)</f>
        <v>31.026813401815463</v>
      </c>
      <c r="J3593">
        <f>VLOOKUP(A3593,'VIXY-IV'!A$1:E$2000,4,0)</f>
        <v>30.7437</v>
      </c>
      <c r="K3593">
        <f>ROW()</f>
        <v>3593</v>
      </c>
      <c r="L3593">
        <f t="shared" si="57"/>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I3593*$E3594/$E3593*(1-(I$1+I$5+IF(AND(WEEKDAY(A3594)&lt;&gt;1,WEEKDAY(A3594)&lt;&gt;7),IF(A3594&lt;J$2,J$1,J$3),0)))^($A3594-$A3593)</f>
        <v>30.291410544809018</v>
      </c>
      <c r="J3594">
        <f>VLOOKUP(A3594,'VIXY-IV'!A$1:E$2000,4,0)</f>
        <v>30.0151</v>
      </c>
      <c r="K3594">
        <f>ROW()</f>
        <v>3594</v>
      </c>
      <c r="L3594">
        <f t="shared" si="57"/>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f>I3594*$E3595/$E3594*(1-(I$1+I$5+IF(AND(WEEKDAY(A3595)&lt;&gt;1,WEEKDAY(A3595)&lt;&gt;7),IF(A3595&lt;J$2,J$1,J$3),0)))^($A3595-$A3594)</f>
        <v>32.136950944242301</v>
      </c>
      <c r="J3595">
        <f>VLOOKUP(A3595,'VIXY-IV'!A$1:E$2000,4,0)</f>
        <v>31.8432</v>
      </c>
      <c r="K3595">
        <f>ROW()</f>
        <v>3595</v>
      </c>
      <c r="L3595">
        <f t="shared" si="57"/>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I3595*$E3596/$E3595*(1-(I$1+I$5+IF(AND(WEEKDAY(A3596)&lt;&gt;1,WEEKDAY(A3596)&lt;&gt;7),IF(A3596&lt;J$2,J$1,J$3),0)))^($A3596-$A3595)</f>
        <v>31.437038135065276</v>
      </c>
      <c r="J3596">
        <f>VLOOKUP(A3596,'VIXY-IV'!A$1:E$2000,4,0)</f>
        <v>31.149100000000001</v>
      </c>
      <c r="K3596">
        <f>ROW()</f>
        <v>3596</v>
      </c>
      <c r="L3596">
        <f t="shared" si="57"/>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I3596*$E3597/$E3596*(1-(I$1+I$5+IF(AND(WEEKDAY(A3597)&lt;&gt;1,WEEKDAY(A3597)&lt;&gt;7),IF(A3597&lt;J$2,J$1,J$3),0)))^($A3597-$A3596)</f>
        <v>30.697216584118991</v>
      </c>
      <c r="J3597">
        <f>VLOOKUP(A3597,'VIXY-IV'!A$1:E$2000,4,0)</f>
        <v>30.415600000000001</v>
      </c>
      <c r="K3597">
        <f>ROW()</f>
        <v>3597</v>
      </c>
      <c r="L3597">
        <f t="shared" si="57"/>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I3597*$E3598/$E3597*(1-(I$1+I$5+IF(AND(WEEKDAY(A3598)&lt;&gt;1,WEEKDAY(A3598)&lt;&gt;7),IF(A3598&lt;J$2,J$1,J$3),0)))^($A3598-$A3597)</f>
        <v>30.658146769046041</v>
      </c>
      <c r="J3598">
        <f>VLOOKUP(A3598,'VIXY-IV'!A$1:E$2000,4,0)</f>
        <v>30.375900000000001</v>
      </c>
      <c r="K3598">
        <f>ROW()</f>
        <v>3598</v>
      </c>
      <c r="L3598">
        <f t="shared" si="57"/>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I3598*$E3599/$E3598*(1-(I$1+I$5+IF(AND(WEEKDAY(A3599)&lt;&gt;1,WEEKDAY(A3599)&lt;&gt;7),IF(A3599&lt;J$2,J$1,J$3),0)))^($A3599-$A3598)</f>
        <v>31.36710354208191</v>
      </c>
      <c r="J3599">
        <f>VLOOKUP(A3599,'VIXY-IV'!A$1:E$2000,4,0)</f>
        <v>31.0778</v>
      </c>
      <c r="K3599">
        <f>ROW()</f>
        <v>3599</v>
      </c>
      <c r="L3599">
        <f t="shared" si="57"/>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I3599*$E3600/$E3599*(1-(I$1+I$5+IF(AND(WEEKDAY(A3600)&lt;&gt;1,WEEKDAY(A3600)&lt;&gt;7),IF(A3600&lt;J$2,J$1,J$3),0)))^($A3600-$A3599)</f>
        <v>29.912091266975022</v>
      </c>
      <c r="J3600">
        <f>VLOOKUP(A3600,'VIXY-IV'!A$1:E$2000,4,0)</f>
        <v>29.6356</v>
      </c>
      <c r="K3600">
        <f>ROW()</f>
        <v>3600</v>
      </c>
      <c r="L3600">
        <f t="shared" si="57"/>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I3600*$E3601/$E3600*(1-(I$1+I$5+IF(AND(WEEKDAY(A3601)&lt;&gt;1,WEEKDAY(A3601)&lt;&gt;7),IF(A3601&lt;J$2,J$1,J$3),0)))^($A3601-$A3600)</f>
        <v>28.593994882509907</v>
      </c>
      <c r="J3601">
        <f>VLOOKUP(A3601,'VIXY-IV'!A$1:E$2000,4,0)</f>
        <v>28.328600000000002</v>
      </c>
      <c r="K3601">
        <f>ROW()</f>
        <v>3601</v>
      </c>
      <c r="L3601">
        <f t="shared" si="57"/>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I3601*$E3602/$E3601*(1-(I$1+I$5+IF(AND(WEEKDAY(A3602)&lt;&gt;1,WEEKDAY(A3602)&lt;&gt;7),IF(A3602&lt;J$2,J$1,J$3),0)))^($A3602-$A3601)</f>
        <v>26.968320768190349</v>
      </c>
      <c r="J3602">
        <f>VLOOKUP(A3602,'VIXY-IV'!A$1:E$2000,4,0)</f>
        <v>26.7209</v>
      </c>
      <c r="K3602">
        <f>ROW()</f>
        <v>3602</v>
      </c>
      <c r="L3602">
        <f t="shared" si="57"/>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f>I3602*$E3603/$E3602*(1-(I$1+I$5+IF(AND(WEEKDAY(A3603)&lt;&gt;1,WEEKDAY(A3603)&lt;&gt;7),IF(A3603&lt;J$2,J$1,J$3),0)))^($A3603-$A3602)</f>
        <v>26.50389382115911</v>
      </c>
      <c r="J3603">
        <f>VLOOKUP(A3603,'VIXY-IV'!A$1:E$2000,4,0)</f>
        <v>26.2605</v>
      </c>
      <c r="K3603">
        <f>ROW()</f>
        <v>3603</v>
      </c>
      <c r="L3603">
        <f t="shared" si="57"/>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I3603*$E3604/$E3603*(1-(I$1+I$5+IF(AND(WEEKDAY(A3604)&lt;&gt;1,WEEKDAY(A3604)&lt;&gt;7),IF(A3604&lt;J$2,J$1,J$3),0)))^($A3604-$A3603)</f>
        <v>27.494083278641991</v>
      </c>
      <c r="J3604">
        <f>VLOOKUP(A3604,'VIXY-IV'!A$1:E$2000,4,0)</f>
        <v>27.2422</v>
      </c>
      <c r="K3604">
        <f>ROW()</f>
        <v>3604</v>
      </c>
      <c r="L3604">
        <f t="shared" si="57"/>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f>I3604*$E3605/$E3604*(1-(I$1+I$5+IF(AND(WEEKDAY(A3605)&lt;&gt;1,WEEKDAY(A3605)&lt;&gt;7),IF(A3605&lt;J$2,J$1,J$3),0)))^($A3605-$A3604)</f>
        <v>26.570770915604808</v>
      </c>
      <c r="J3605">
        <f>VLOOKUP(A3605,'VIXY-IV'!A$1:E$2000,4,0)</f>
        <v>26.327200000000001</v>
      </c>
      <c r="K3605">
        <f>ROW()</f>
        <v>3605</v>
      </c>
      <c r="L3605">
        <f t="shared" si="57"/>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f>I3605*$E3606/$E3605*(1-(I$1+I$5+IF(AND(WEEKDAY(A3606)&lt;&gt;1,WEEKDAY(A3606)&lt;&gt;7),IF(A3606&lt;J$2,J$1,J$3),0)))^($A3606-$A3605)</f>
        <v>26.076923323172572</v>
      </c>
      <c r="J3606">
        <f>VLOOKUP(A3606,'VIXY-IV'!A$1:E$2000,4,0)</f>
        <v>25.837399999999999</v>
      </c>
      <c r="K3606">
        <f>ROW()</f>
        <v>3606</v>
      </c>
      <c r="L3606">
        <f t="shared" si="57"/>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f>I3606*$E3607/$E3606*(1-(I$1+I$5+IF(AND(WEEKDAY(A3607)&lt;&gt;1,WEEKDAY(A3607)&lt;&gt;7),IF(A3607&lt;J$2,J$1,J$3),0)))^($A3607-$A3606)</f>
        <v>26.160468353586079</v>
      </c>
      <c r="J3607">
        <f>VLOOKUP(A3607,'VIXY-IV'!A$1:E$2000,4,0)</f>
        <v>25.919499999999999</v>
      </c>
      <c r="K3607">
        <f>ROW()</f>
        <v>3607</v>
      </c>
      <c r="L3607">
        <f t="shared" si="57"/>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f>I3607*$E3608/$E3607*(1-(I$1+I$5+IF(AND(WEEKDAY(A3608)&lt;&gt;1,WEEKDAY(A3608)&lt;&gt;7),IF(A3608&lt;J$2,J$1,J$3),0)))^($A3608-$A3607)</f>
        <v>25.554962009808172</v>
      </c>
      <c r="J3608">
        <f>VLOOKUP(A3608,'VIXY-IV'!A$1:E$2000,4,0)</f>
        <v>25.319400000000002</v>
      </c>
      <c r="K3608">
        <f>ROW()</f>
        <v>3608</v>
      </c>
      <c r="L3608">
        <f t="shared" si="57"/>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f>I3608*$E3609/$E3608*(1-(I$1+I$5+IF(AND(WEEKDAY(A3609)&lt;&gt;1,WEEKDAY(A3609)&lt;&gt;7),IF(A3609&lt;J$2,J$1,J$3),0)))^($A3609-$A3608)</f>
        <v>25.463775391492526</v>
      </c>
      <c r="J3609">
        <f>VLOOKUP(A3609,'VIXY-IV'!A$1:E$2000,4,0)</f>
        <v>25.228899999999999</v>
      </c>
      <c r="K3609">
        <f>ROW()</f>
        <v>3609</v>
      </c>
      <c r="L3609">
        <f t="shared" si="57"/>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I3609*$E3610/$E3609*(1-(I$1+I$5+IF(AND(WEEKDAY(A3610)&lt;&gt;1,WEEKDAY(A3610)&lt;&gt;7),IF(A3610&lt;J$2,J$1,J$3),0)))^($A3610-$A3609)</f>
        <v>25.912659861862654</v>
      </c>
      <c r="J3610">
        <f>VLOOKUP(A3610,'VIXY-IV'!A$1:E$2000,4,0)</f>
        <v>25.672899999999998</v>
      </c>
      <c r="K3610">
        <f>ROW()</f>
        <v>3610</v>
      </c>
      <c r="L3610">
        <f t="shared" si="57"/>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I3610*$E3611/$E3610*(1-(I$1+I$5+IF(AND(WEEKDAY(A3611)&lt;&gt;1,WEEKDAY(A3611)&lt;&gt;7),IF(A3611&lt;J$2,J$1,J$3),0)))^($A3611-$A3610)</f>
        <v>26.102096501022871</v>
      </c>
      <c r="J3611">
        <f>VLOOKUP(A3611,'VIXY-IV'!A$1:E$2000,4,0)</f>
        <v>25.86</v>
      </c>
      <c r="K3611">
        <f>ROW()</f>
        <v>3611</v>
      </c>
      <c r="L3611">
        <f t="shared" si="57"/>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I3611*$E3612/$E3611*(1-(I$1+I$5+IF(AND(WEEKDAY(A3612)&lt;&gt;1,WEEKDAY(A3612)&lt;&gt;7),IF(A3612&lt;J$2,J$1,J$3),0)))^($A3612-$A3611)</f>
        <v>25.750762157136286</v>
      </c>
      <c r="J3612">
        <f>VLOOKUP(A3612,'VIXY-IV'!A$1:E$2000,4,0)</f>
        <v>25.5106</v>
      </c>
      <c r="K3612">
        <f>ROW()</f>
        <v>3612</v>
      </c>
      <c r="L3612">
        <f t="shared" si="57"/>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I3612*$E3613/$E3612*(1-(I$1+I$5+IF(AND(WEEKDAY(A3613)&lt;&gt;1,WEEKDAY(A3613)&lt;&gt;7),IF(A3613&lt;J$2,J$1,J$3),0)))^($A3613-$A3612)</f>
        <v>25.736503347620772</v>
      </c>
      <c r="J3613">
        <f>VLOOKUP(A3613,'VIXY-IV'!A$1:E$2000,4,0)</f>
        <v>25.495799999999999</v>
      </c>
      <c r="K3613">
        <f>ROW()</f>
        <v>3613</v>
      </c>
      <c r="L3613">
        <f t="shared" si="57"/>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f>I3613*$E3614/$E3613*(1-(I$1+I$5+IF(AND(WEEKDAY(A3614)&lt;&gt;1,WEEKDAY(A3614)&lt;&gt;7),IF(A3614&lt;J$2,J$1,J$3),0)))^($A3614-$A3613)</f>
        <v>25.339560122681398</v>
      </c>
      <c r="J3614">
        <f>VLOOKUP(A3614,'VIXY-IV'!A$1:E$2000,4,0)</f>
        <v>25.1022</v>
      </c>
      <c r="K3614">
        <f>ROW()</f>
        <v>3614</v>
      </c>
      <c r="L3614">
        <f t="shared" ref="L3614:L3645" si="58">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I3614*$E3615/$E3614*(1-(I$1+I$5+IF(AND(WEEKDAY(A3615)&lt;&gt;1,WEEKDAY(A3615)&lt;&gt;7),IF(A3615&lt;J$2,J$1,J$3),0)))^($A3615-$A3614)</f>
        <v>25.395625854509969</v>
      </c>
      <c r="J3615">
        <f>VLOOKUP(A3615,'VIXY-IV'!A$1:E$2000,4,0)</f>
        <v>25.157699999999998</v>
      </c>
      <c r="K3615">
        <f>ROW()</f>
        <v>3615</v>
      </c>
      <c r="L3615">
        <f t="shared" si="58"/>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I3615*$E3616/$E3615*(1-(I$1+I$5+IF(AND(WEEKDAY(A3616)&lt;&gt;1,WEEKDAY(A3616)&lt;&gt;7),IF(A3616&lt;J$2,J$1,J$3),0)))^($A3616-$A3615)</f>
        <v>26.135231568984622</v>
      </c>
      <c r="J3616">
        <f>VLOOKUP(A3616,'VIXY-IV'!A$1:E$2000,4,0)</f>
        <v>25.8902</v>
      </c>
      <c r="K3616">
        <f>ROW()</f>
        <v>3616</v>
      </c>
      <c r="L3616">
        <f t="shared" si="58"/>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I3616*$E3617/$E3616*(1-(I$1+I$5+IF(AND(WEEKDAY(A3617)&lt;&gt;1,WEEKDAY(A3617)&lt;&gt;7),IF(A3617&lt;J$2,J$1,J$3),0)))^($A3617-$A3616)</f>
        <v>27.063444263744774</v>
      </c>
      <c r="J3617">
        <f>VLOOKUP(A3617,'VIXY-IV'!A$1:E$2000,4,0)</f>
        <v>26.808599999999998</v>
      </c>
      <c r="K3617">
        <f>ROW()</f>
        <v>3617</v>
      </c>
      <c r="L3617">
        <f t="shared" si="58"/>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I3617*$E3618/$E3617*(1-(I$1+I$5+IF(AND(WEEKDAY(A3618)&lt;&gt;1,WEEKDAY(A3618)&lt;&gt;7),IF(A3618&lt;J$2,J$1,J$3),0)))^($A3618-$A3617)</f>
        <v>25.762785072162487</v>
      </c>
      <c r="J3618">
        <f>VLOOKUP(A3618,'VIXY-IV'!A$1:E$2000,4,0)</f>
        <v>25.519100000000002</v>
      </c>
      <c r="K3618">
        <f>ROW()</f>
        <v>3618</v>
      </c>
      <c r="L3618">
        <f t="shared" si="58"/>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f>I3618*$E3619/$E3618*(1-(I$1+I$5+IF(AND(WEEKDAY(A3619)&lt;&gt;1,WEEKDAY(A3619)&lt;&gt;7),IF(A3619&lt;J$2,J$1,J$3),0)))^($A3619-$A3618)</f>
        <v>26.048201736136978</v>
      </c>
      <c r="J3619">
        <f>VLOOKUP(A3619,'VIXY-IV'!A$1:E$2000,4,0)</f>
        <v>25.8018</v>
      </c>
      <c r="K3619">
        <f>ROW()</f>
        <v>3619</v>
      </c>
      <c r="L3619">
        <f t="shared" si="58"/>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I3619*$E3620/$E3619*(1-(I$1+I$5+IF(AND(WEEKDAY(A3620)&lt;&gt;1,WEEKDAY(A3620)&lt;&gt;7),IF(A3620&lt;J$2,J$1,J$3),0)))^($A3620-$A3619)</f>
        <v>25.582590968842265</v>
      </c>
      <c r="J3620">
        <f>VLOOKUP(A3620,'VIXY-IV'!A$1:E$2000,4,0)</f>
        <v>25.340299999999999</v>
      </c>
      <c r="K3620">
        <f>ROW()</f>
        <v>3620</v>
      </c>
      <c r="L3620">
        <f t="shared" si="58"/>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I3620*$E3621/$E3620*(1-(I$1+I$5+IF(AND(WEEKDAY(A3621)&lt;&gt;1,WEEKDAY(A3621)&lt;&gt;7),IF(A3621&lt;J$2,J$1,J$3),0)))^($A3621-$A3620)</f>
        <v>25.065095594630545</v>
      </c>
      <c r="J3621">
        <f>VLOOKUP(A3621,'VIXY-IV'!A$1:E$2000,4,0)</f>
        <v>24.827200000000001</v>
      </c>
      <c r="K3621">
        <f>ROW()</f>
        <v>3621</v>
      </c>
      <c r="L3621">
        <f t="shared" si="58"/>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I3621*$E3622/$E3621*(1-(I$1+I$5+IF(AND(WEEKDAY(A3622)&lt;&gt;1,WEEKDAY(A3622)&lt;&gt;7),IF(A3622&lt;J$2,J$1,J$3),0)))^($A3622-$A3621)</f>
        <v>24.25136206005655</v>
      </c>
      <c r="J3622">
        <f>VLOOKUP(A3622,'VIXY-IV'!A$1:E$2000,4,0)</f>
        <v>24.020499999999998</v>
      </c>
      <c r="K3622">
        <f>ROW()</f>
        <v>3622</v>
      </c>
      <c r="L3622">
        <f t="shared" si="58"/>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I3622*$E3623/$E3622*(1-(I$1+I$5+IF(AND(WEEKDAY(A3623)&lt;&gt;1,WEEKDAY(A3623)&lt;&gt;7),IF(A3623&lt;J$2,J$1,J$3),0)))^($A3623-$A3622)</f>
        <v>23.674392080286463</v>
      </c>
      <c r="J3623">
        <f>VLOOKUP(A3623,'VIXY-IV'!A$1:E$2000,4,0)</f>
        <v>23.450900000000001</v>
      </c>
      <c r="K3623">
        <f>ROW()</f>
        <v>3623</v>
      </c>
      <c r="L3623">
        <f t="shared" si="58"/>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I3623*$E3624/$E3623*(1-(I$1+I$5+IF(AND(WEEKDAY(A3624)&lt;&gt;1,WEEKDAY(A3624)&lt;&gt;7),IF(A3624&lt;J$2,J$1,J$3),0)))^($A3624-$A3623)</f>
        <v>23.516839482975694</v>
      </c>
      <c r="J3624">
        <f>VLOOKUP(A3624,'VIXY-IV'!A$1:E$2000,4,0)</f>
        <v>23.297000000000001</v>
      </c>
      <c r="K3624">
        <f>ROW()</f>
        <v>3624</v>
      </c>
      <c r="L3624">
        <f t="shared" si="58"/>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I3624*$E3625/$E3624*(1-(I$1+I$5+IF(AND(WEEKDAY(A3625)&lt;&gt;1,WEEKDAY(A3625)&lt;&gt;7),IF(A3625&lt;J$2,J$1,J$3),0)))^($A3625-$A3624)</f>
        <v>23.747498815963116</v>
      </c>
      <c r="J3625">
        <f>VLOOKUP(A3625,'VIXY-IV'!A$1:E$2000,4,0)</f>
        <v>23.525300000000001</v>
      </c>
      <c r="K3625">
        <f>ROW()</f>
        <v>3625</v>
      </c>
      <c r="L3625">
        <f t="shared" si="58"/>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I3625*$E3626/$E3625*(1-(I$1+I$5+IF(AND(WEEKDAY(A3626)&lt;&gt;1,WEEKDAY(A3626)&lt;&gt;7),IF(A3626&lt;J$2,J$1,J$3),0)))^($A3626-$A3625)</f>
        <v>25.127971790374488</v>
      </c>
      <c r="J3626">
        <f>VLOOKUP(A3626,'VIXY-IV'!A$1:E$2000,4,0)</f>
        <v>24.892399999999999</v>
      </c>
      <c r="K3626">
        <f>ROW()</f>
        <v>3626</v>
      </c>
      <c r="L3626">
        <f t="shared" si="58"/>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I3626*$E3627/$E3626*(1-(I$1+I$5+IF(AND(WEEKDAY(A3627)&lt;&gt;1,WEEKDAY(A3627)&lt;&gt;7),IF(A3627&lt;J$2,J$1,J$3),0)))^($A3627-$A3626)</f>
        <v>26.536359507307612</v>
      </c>
      <c r="J3627">
        <f>VLOOKUP(A3627,'VIXY-IV'!A$1:E$2000,4,0)</f>
        <v>26.287299999999998</v>
      </c>
      <c r="K3627">
        <f>ROW()</f>
        <v>3627</v>
      </c>
      <c r="L3627">
        <f t="shared" si="58"/>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I3627*$E3628/$E3627*(1-(I$1+I$5+IF(AND(WEEKDAY(A3628)&lt;&gt;1,WEEKDAY(A3628)&lt;&gt;7),IF(A3628&lt;J$2,J$1,J$3),0)))^($A3628-$A3627)</f>
        <v>25.072255887073219</v>
      </c>
      <c r="J3628">
        <f>VLOOKUP(A3628,'VIXY-IV'!A$1:E$2000,4,0)</f>
        <v>24.8368</v>
      </c>
      <c r="K3628">
        <f>ROW()</f>
        <v>3628</v>
      </c>
      <c r="L3628">
        <f t="shared" si="58"/>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I3628*$E3629/$E3628*(1-(I$1+I$5+IF(AND(WEEKDAY(A3629)&lt;&gt;1,WEEKDAY(A3629)&lt;&gt;7),IF(A3629&lt;J$2,J$1,J$3),0)))^($A3629-$A3628)</f>
        <v>26.159978481557431</v>
      </c>
      <c r="J3629">
        <f>VLOOKUP(A3629,'VIXY-IV'!A$1:E$2000,4,0)</f>
        <v>25.9145</v>
      </c>
      <c r="K3629">
        <f>ROW()</f>
        <v>3629</v>
      </c>
      <c r="L3629">
        <f t="shared" si="58"/>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I3629*$E3630/$E3629*(1-(I$1+I$5+IF(AND(WEEKDAY(A3630)&lt;&gt;1,WEEKDAY(A3630)&lt;&gt;7),IF(A3630&lt;J$2,J$1,J$3),0)))^($A3630-$A3629)</f>
        <v>25.191009945474512</v>
      </c>
      <c r="J3630">
        <f>VLOOKUP(A3630,'VIXY-IV'!A$1:E$2000,4,0)</f>
        <v>24.9543</v>
      </c>
      <c r="K3630">
        <f>ROW()</f>
        <v>3630</v>
      </c>
      <c r="L3630">
        <f t="shared" si="58"/>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I3630*$E3631/$E3630*(1-(I$1+I$5+IF(AND(WEEKDAY(A3631)&lt;&gt;1,WEEKDAY(A3631)&lt;&gt;7),IF(A3631&lt;J$2,J$1,J$3),0)))^($A3631-$A3630)</f>
        <v>24.37614644319606</v>
      </c>
      <c r="J3631">
        <f>VLOOKUP(A3631,'VIXY-IV'!A$1:E$2000,4,0)</f>
        <v>24.148700000000002</v>
      </c>
      <c r="K3631">
        <f>ROW()</f>
        <v>3631</v>
      </c>
      <c r="L3631">
        <f t="shared" si="58"/>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f>I3631*$E3632/$E3631*(1-(I$1+I$5+IF(AND(WEEKDAY(A3632)&lt;&gt;1,WEEKDAY(A3632)&lt;&gt;7),IF(A3632&lt;J$2,J$1,J$3),0)))^($A3632-$A3631)</f>
        <v>24.099247814816732</v>
      </c>
      <c r="J3632">
        <f>VLOOKUP(A3632,'VIXY-IV'!A$1:E$2000,4,0)</f>
        <v>23.874400000000001</v>
      </c>
      <c r="K3632">
        <f>ROW()</f>
        <v>3632</v>
      </c>
      <c r="L3632">
        <f t="shared" si="58"/>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I3632*$E3633/$E3632*(1-(I$1+I$5+IF(AND(WEEKDAY(A3633)&lt;&gt;1,WEEKDAY(A3633)&lt;&gt;7),IF(A3633&lt;J$2,J$1,J$3),0)))^($A3633-$A3632)</f>
        <v>24.843704352426876</v>
      </c>
      <c r="J3633">
        <f>VLOOKUP(A3633,'VIXY-IV'!A$1:E$2000,4,0)</f>
        <v>24.611499999999999</v>
      </c>
      <c r="K3633">
        <f>ROW()</f>
        <v>3633</v>
      </c>
      <c r="L3633">
        <f t="shared" si="58"/>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I3633*$E3634/$E3633*(1-(I$1+I$5+IF(AND(WEEKDAY(A3634)&lt;&gt;1,WEEKDAY(A3634)&lt;&gt;7),IF(A3634&lt;J$2,J$1,J$3),0)))^($A3634-$A3633)</f>
        <v>24.079497942684775</v>
      </c>
      <c r="J3634">
        <f>VLOOKUP(A3634,'VIXY-IV'!A$1:E$2000,4,0)</f>
        <v>23.854099999999999</v>
      </c>
      <c r="K3634">
        <f>ROW()</f>
        <v>3634</v>
      </c>
      <c r="L3634">
        <f t="shared" si="58"/>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I3634*$E3635/$E3634*(1-(I$1+I$5+IF(AND(WEEKDAY(A3635)&lt;&gt;1,WEEKDAY(A3635)&lt;&gt;7),IF(A3635&lt;J$2,J$1,J$3),0)))^($A3635-$A3634)</f>
        <v>24.168820806858609</v>
      </c>
      <c r="J3635">
        <f>VLOOKUP(A3635,'VIXY-IV'!A$1:E$2000,4,0)</f>
        <v>23.942799999999998</v>
      </c>
      <c r="K3635">
        <f>ROW()</f>
        <v>3635</v>
      </c>
      <c r="L3635">
        <f t="shared" si="58"/>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I3635*$E3636/$E3635*(1-(I$1+I$5+IF(AND(WEEKDAY(A3636)&lt;&gt;1,WEEKDAY(A3636)&lt;&gt;7),IF(A3636&lt;J$2,J$1,J$3),0)))^($A3636-$A3635)</f>
        <v>24.018080320278674</v>
      </c>
      <c r="J3636">
        <f>VLOOKUP(A3636,'VIXY-IV'!A$1:E$2000,4,0)</f>
        <v>23.7926</v>
      </c>
      <c r="K3636">
        <f>ROW()</f>
        <v>3636</v>
      </c>
      <c r="L3636">
        <f t="shared" si="58"/>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I3636*$E3637/$E3636*(1-(I$1+I$5+IF(AND(WEEKDAY(A3637)&lt;&gt;1,WEEKDAY(A3637)&lt;&gt;7),IF(A3637&lt;J$2,J$1,J$3),0)))^($A3637-$A3636)</f>
        <v>24.032039581686526</v>
      </c>
      <c r="J3637">
        <f>VLOOKUP(A3637,'VIXY-IV'!A$1:E$2000,4,0)</f>
        <v>23.806000000000001</v>
      </c>
      <c r="K3637">
        <f>ROW()</f>
        <v>3637</v>
      </c>
      <c r="L3637">
        <f t="shared" si="58"/>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I3637*$E3638/$E3637*(1-(I$1+I$5+IF(AND(WEEKDAY(A3638)&lt;&gt;1,WEEKDAY(A3638)&lt;&gt;7),IF(A3638&lt;J$2,J$1,J$3),0)))^($A3638-$A3637)</f>
        <v>23.983826064614632</v>
      </c>
      <c r="J3638">
        <f>VLOOKUP(A3638,'VIXY-IV'!A$1:E$2000,4,0)</f>
        <v>23.757999999999999</v>
      </c>
      <c r="K3638">
        <f>ROW()</f>
        <v>3638</v>
      </c>
      <c r="L3638">
        <f t="shared" si="58"/>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I3638*$E3639/$E3638*(1-(I$1+I$5+IF(AND(WEEKDAY(A3639)&lt;&gt;1,WEEKDAY(A3639)&lt;&gt;7),IF(A3639&lt;J$2,J$1,J$3),0)))^($A3639-$A3638)</f>
        <v>23.777913157624685</v>
      </c>
      <c r="J3639">
        <f>VLOOKUP(A3639,'VIXY-IV'!A$1:E$2000,4,0)</f>
        <v>23.553799999999999</v>
      </c>
      <c r="K3639">
        <f>ROW()</f>
        <v>3639</v>
      </c>
      <c r="L3639">
        <f t="shared" si="58"/>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I3639*$E3640/$E3639*(1-(I$1+I$5+IF(AND(WEEKDAY(A3640)&lt;&gt;1,WEEKDAY(A3640)&lt;&gt;7),IF(A3640&lt;J$2,J$1,J$3),0)))^($A3640-$A3639)</f>
        <v>24.694811089129644</v>
      </c>
      <c r="J3640">
        <f>VLOOKUP(A3640,'VIXY-IV'!A$1:E$2000,4,0)</f>
        <v>24.4633</v>
      </c>
      <c r="K3640">
        <f>ROW()</f>
        <v>3640</v>
      </c>
      <c r="L3640">
        <f t="shared" si="58"/>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I3640*$E3641/$E3640*(1-(I$1+I$5+IF(AND(WEEKDAY(A3641)&lt;&gt;1,WEEKDAY(A3641)&lt;&gt;7),IF(A3641&lt;J$2,J$1,J$3),0)))^($A3641-$A3640)</f>
        <v>23.869048941436489</v>
      </c>
      <c r="J3641">
        <f>VLOOKUP(A3641,'VIXY-IV'!A$1:E$2000,4,0)</f>
        <v>23.6449</v>
      </c>
      <c r="K3641">
        <f>ROW()</f>
        <v>3641</v>
      </c>
      <c r="L3641">
        <f t="shared" si="58"/>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I3641*$E3642/$E3641*(1-(I$1+I$5+IF(AND(WEEKDAY(A3642)&lt;&gt;1,WEEKDAY(A3642)&lt;&gt;7),IF(A3642&lt;J$2,J$1,J$3),0)))^($A3642-$A3641)</f>
        <v>24.095091564413238</v>
      </c>
      <c r="J3642">
        <f>VLOOKUP(A3642,'VIXY-IV'!A$1:E$2000,4,0)</f>
        <v>23.868099999999998</v>
      </c>
      <c r="K3642">
        <f>ROW()</f>
        <v>3642</v>
      </c>
      <c r="L3642">
        <f t="shared" si="58"/>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I3642*$E3643/$E3642*(1-(I$1+I$5+IF(AND(WEEKDAY(A3643)&lt;&gt;1,WEEKDAY(A3643)&lt;&gt;7),IF(A3643&lt;J$2,J$1,J$3),0)))^($A3643-$A3642)</f>
        <v>24.630223371373305</v>
      </c>
      <c r="J3643">
        <f>VLOOKUP(A3643,'VIXY-IV'!A$1:E$2000,4,0)</f>
        <v>24.401399999999999</v>
      </c>
      <c r="K3643">
        <f>ROW()</f>
        <v>3643</v>
      </c>
      <c r="L3643">
        <f t="shared" si="58"/>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f>I3643*$E3644/$E3643*(1-(I$1+I$5+IF(AND(WEEKDAY(A3644)&lt;&gt;1,WEEKDAY(A3644)&lt;&gt;7),IF(A3644&lt;J$2,J$1,J$3),0)))^($A3644-$A3643)</f>
        <v>25.524773859990638</v>
      </c>
      <c r="J3644">
        <f>VLOOKUP(A3644,'VIXY-IV'!A$1:E$2000,4,0)</f>
        <v>25.2879</v>
      </c>
      <c r="K3644">
        <f>ROW()</f>
        <v>3644</v>
      </c>
      <c r="L3644">
        <f t="shared" si="58"/>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I3644*$E3645/$E3644*(1-(I$1+I$5+IF(AND(WEEKDAY(A3645)&lt;&gt;1,WEEKDAY(A3645)&lt;&gt;7),IF(A3645&lt;J$2,J$1,J$3),0)))^($A3645-$A3644)</f>
        <v>25.850832675473153</v>
      </c>
      <c r="J3645">
        <f>VLOOKUP(A3645,'VIXY-IV'!A$1:E$2000,4,0)</f>
        <v>25.613</v>
      </c>
      <c r="K3645">
        <f>ROW()</f>
        <v>3645</v>
      </c>
      <c r="L3645">
        <f t="shared" si="58"/>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I3645*$E3646/$E3645*(1-(I$1+I$5+IF(AND(WEEKDAY(A3646)&lt;&gt;1,WEEKDAY(A3646)&lt;&gt;7),IF(A3646&lt;J$2,J$1,J$3),0)))^($A3646-$A3645)</f>
        <v>24.928089962779435</v>
      </c>
      <c r="J3646">
        <f>VLOOKUP(A3646,'VIXY-IV'!A$1:E$2000,4,0)</f>
        <v>24.6982</v>
      </c>
      <c r="K3646">
        <f>ROW()</f>
        <v>3646</v>
      </c>
      <c r="L3646">
        <f t="shared" ref="L3646:L3677" si="59">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I3646*$E3647/$E3646*(1-(I$1+I$5+IF(AND(WEEKDAY(A3647)&lt;&gt;1,WEEKDAY(A3647)&lt;&gt;7),IF(A3647&lt;J$2,J$1,J$3),0)))^($A3647-$A3646)</f>
        <v>24.037472894521414</v>
      </c>
      <c r="J3647">
        <f>VLOOKUP(A3647,'VIXY-IV'!A$1:E$2000,4,0)</f>
        <v>23.818200000000001</v>
      </c>
      <c r="K3647">
        <f>ROW()</f>
        <v>3647</v>
      </c>
      <c r="L3647">
        <f t="shared" si="59"/>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I3647*$E3648/$E3647*(1-(I$1+I$5+IF(AND(WEEKDAY(A3648)&lt;&gt;1,WEEKDAY(A3648)&lt;&gt;7),IF(A3648&lt;J$2,J$1,J$3),0)))^($A3648-$A3647)</f>
        <v>23.833735141238666</v>
      </c>
      <c r="J3648">
        <f>VLOOKUP(A3648,'VIXY-IV'!A$1:E$2000,4,0)</f>
        <v>23.616199999999999</v>
      </c>
      <c r="K3648">
        <f>ROW()</f>
        <v>3648</v>
      </c>
      <c r="L3648">
        <f t="shared" si="59"/>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I3648*$E3649/$E3648*(1-(I$1+I$5+IF(AND(WEEKDAY(A3649)&lt;&gt;1,WEEKDAY(A3649)&lt;&gt;7),IF(A3649&lt;J$2,J$1,J$3),0)))^($A3649-$A3648)</f>
        <v>23.105781015193937</v>
      </c>
      <c r="J3649">
        <f>VLOOKUP(A3649,'VIXY-IV'!A$1:E$2000,4,0)</f>
        <v>22.8947</v>
      </c>
      <c r="K3649">
        <f>ROW()</f>
        <v>3649</v>
      </c>
      <c r="L3649">
        <f t="shared" si="59"/>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f>I3649*$E3650/$E3649*(1-(I$1+I$5+IF(AND(WEEKDAY(A3650)&lt;&gt;1,WEEKDAY(A3650)&lt;&gt;7),IF(A3650&lt;J$2,J$1,J$3),0)))^($A3650-$A3649)</f>
        <v>22.642434617230226</v>
      </c>
      <c r="J3650">
        <f>VLOOKUP(A3650,'VIXY-IV'!A$1:E$2000,4,0)</f>
        <v>22.435500000000001</v>
      </c>
      <c r="K3650">
        <f>ROW()</f>
        <v>3650</v>
      </c>
      <c r="L3650">
        <f t="shared" si="59"/>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I3650*$E3651/$E3650*(1-(I$1+I$5+IF(AND(WEEKDAY(A3651)&lt;&gt;1,WEEKDAY(A3651)&lt;&gt;7),IF(A3651&lt;J$2,J$1,J$3),0)))^($A3651-$A3650)</f>
        <v>23.615426431015912</v>
      </c>
      <c r="J3651">
        <f>VLOOKUP(A3651,'VIXY-IV'!A$1:E$2000,4,0)</f>
        <v>23.3995</v>
      </c>
      <c r="K3651">
        <f>ROW()</f>
        <v>3651</v>
      </c>
      <c r="L3651">
        <f t="shared" si="59"/>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f>I3651*$E3652/$E3651*(1-(I$1+I$5+IF(AND(WEEKDAY(A3652)&lt;&gt;1,WEEKDAY(A3652)&lt;&gt;7),IF(A3652&lt;J$2,J$1,J$3),0)))^($A3652-$A3651)</f>
        <v>23.094351872033702</v>
      </c>
      <c r="J3652">
        <f>VLOOKUP(A3652,'VIXY-IV'!A$1:E$2000,4,0)</f>
        <v>22.8826</v>
      </c>
      <c r="K3652">
        <f>ROW()</f>
        <v>3652</v>
      </c>
      <c r="L3652">
        <f t="shared" si="59"/>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I3652*$E3653/$E3652*(1-(I$1+I$5+IF(AND(WEEKDAY(A3653)&lt;&gt;1,WEEKDAY(A3653)&lt;&gt;7),IF(A3653&lt;J$2,J$1,J$3),0)))^($A3653-$A3652)</f>
        <v>22.465064272548062</v>
      </c>
      <c r="J3653">
        <f>VLOOKUP(A3653,'VIXY-IV'!A$1:E$2000,4,0)</f>
        <v>22.258700000000001</v>
      </c>
      <c r="K3653">
        <f>ROW()</f>
        <v>3653</v>
      </c>
      <c r="L3653">
        <f t="shared" si="59"/>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I3653*$E3654/$E3653*(1-(I$1+I$5+IF(AND(WEEKDAY(A3654)&lt;&gt;1,WEEKDAY(A3654)&lt;&gt;7),IF(A3654&lt;J$2,J$1,J$3),0)))^($A3654-$A3653)</f>
        <v>22.076908356618262</v>
      </c>
      <c r="J3654">
        <f>VLOOKUP(A3654,'VIXY-IV'!A$1:E$2000,4,0)</f>
        <v>21.8735</v>
      </c>
      <c r="K3654">
        <f>ROW()</f>
        <v>3654</v>
      </c>
      <c r="L3654">
        <f t="shared" si="59"/>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I3654*$E3655/$E3654*(1-(I$1+I$5+IF(AND(WEEKDAY(A3655)&lt;&gt;1,WEEKDAY(A3655)&lt;&gt;7),IF(A3655&lt;J$2,J$1,J$3),0)))^($A3655-$A3654)</f>
        <v>22.241347866001139</v>
      </c>
      <c r="J3655">
        <f>VLOOKUP(A3655,'VIXY-IV'!A$1:E$2000,4,0)</f>
        <v>22.035900000000002</v>
      </c>
      <c r="K3655">
        <f>ROW()</f>
        <v>3655</v>
      </c>
      <c r="L3655">
        <f t="shared" si="59"/>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I3655*$E3656/$E3655*(1-(I$1+I$5+IF(AND(WEEKDAY(A3656)&lt;&gt;1,WEEKDAY(A3656)&lt;&gt;7),IF(A3656&lt;J$2,J$1,J$3),0)))^($A3656-$A3655)</f>
        <v>22.074423063640811</v>
      </c>
      <c r="J3656">
        <f>VLOOKUP(A3656,'VIXY-IV'!A$1:E$2000,4,0)</f>
        <v>21.869900000000001</v>
      </c>
      <c r="K3656">
        <f>ROW()</f>
        <v>3656</v>
      </c>
      <c r="L3656">
        <f t="shared" si="59"/>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f>I3656*$E3657/$E3656*(1-(I$1+I$5+IF(AND(WEEKDAY(A3657)&lt;&gt;1,WEEKDAY(A3657)&lt;&gt;7),IF(A3657&lt;J$2,J$1,J$3),0)))^($A3657-$A3656)</f>
        <v>22.152346613234606</v>
      </c>
      <c r="J3657">
        <f>VLOOKUP(A3657,'VIXY-IV'!A$1:E$2000,4,0)</f>
        <v>21.947299999999998</v>
      </c>
      <c r="K3657">
        <f>ROW()</f>
        <v>3657</v>
      </c>
      <c r="L3657">
        <f t="shared" si="59"/>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I3657*$E3658/$E3657*(1-(I$1+I$5+IF(AND(WEEKDAY(A3658)&lt;&gt;1,WEEKDAY(A3658)&lt;&gt;7),IF(A3658&lt;J$2,J$1,J$3),0)))^($A3658-$A3657)</f>
        <v>22.675368439935912</v>
      </c>
      <c r="J3658">
        <f>VLOOKUP(A3658,'VIXY-IV'!A$1:E$2000,4,0)</f>
        <v>22.466200000000001</v>
      </c>
      <c r="K3658">
        <f>ROW()</f>
        <v>3658</v>
      </c>
      <c r="L3658">
        <f t="shared" si="59"/>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I3658*$E3659/$E3658*(1-(I$1+I$5+IF(AND(WEEKDAY(A3659)&lt;&gt;1,WEEKDAY(A3659)&lt;&gt;7),IF(A3659&lt;J$2,J$1,J$3),0)))^($A3659-$A3658)</f>
        <v>22.235341907674865</v>
      </c>
      <c r="J3659">
        <f>VLOOKUP(A3659,'VIXY-IV'!A$1:E$2000,4,0)</f>
        <v>22.029499999999999</v>
      </c>
      <c r="K3659">
        <f>ROW()</f>
        <v>3659</v>
      </c>
      <c r="L3659">
        <f t="shared" si="59"/>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I3659*$E3660/$E3659*(1-(I$1+I$5+IF(AND(WEEKDAY(A3660)&lt;&gt;1,WEEKDAY(A3660)&lt;&gt;7),IF(A3660&lt;J$2,J$1,J$3),0)))^($A3660-$A3659)</f>
        <v>22.058495717003094</v>
      </c>
      <c r="J3660">
        <f>VLOOKUP(A3660,'VIXY-IV'!A$1:E$2000,4,0)</f>
        <v>21.852499999999999</v>
      </c>
      <c r="K3660">
        <f>ROW()</f>
        <v>3660</v>
      </c>
      <c r="L3660">
        <f t="shared" si="59"/>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I3660*$E3661/$E3660*(1-(I$1+I$5+IF(AND(WEEKDAY(A3661)&lt;&gt;1,WEEKDAY(A3661)&lt;&gt;7),IF(A3661&lt;J$2,J$1,J$3),0)))^($A3661-$A3660)</f>
        <v>21.951705504673917</v>
      </c>
      <c r="J3661">
        <f>VLOOKUP(A3661,'VIXY-IV'!A$1:E$2000,4,0)</f>
        <v>21.74787276</v>
      </c>
      <c r="K3661">
        <f>ROW()</f>
        <v>3661</v>
      </c>
      <c r="L3661">
        <f t="shared" si="59"/>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I3661*$E3662/$E3661*(1-(I$1+I$5+IF(AND(WEEKDAY(A3662)&lt;&gt;1,WEEKDAY(A3662)&lt;&gt;7),IF(A3662&lt;J$2,J$1,J$3),0)))^($A3662-$A3661)</f>
        <v>22.028390524142338</v>
      </c>
      <c r="J3662">
        <f>VLOOKUP(A3662,'VIXY-IV'!A$1:E$2000,4,0)</f>
        <v>21.823667480000001</v>
      </c>
      <c r="K3662">
        <f>ROW()</f>
        <v>3662</v>
      </c>
      <c r="L3662">
        <f t="shared" si="59"/>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I3662*$E3663/$E3662*(1-(I$1+I$5+IF(AND(WEEKDAY(A3663)&lt;&gt;1,WEEKDAY(A3663)&lt;&gt;7),IF(A3663&lt;J$2,J$1,J$3),0)))^($A3663-$A3662)</f>
        <v>21.723717385139828</v>
      </c>
      <c r="J3663">
        <f>VLOOKUP(A3663,'VIXY-IV'!A$1:E$2000,4,0)</f>
        <v>21.521671690000002</v>
      </c>
      <c r="K3663">
        <f>ROW()</f>
        <v>3663</v>
      </c>
      <c r="L3663">
        <f t="shared" si="59"/>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f>I3663*$E3664/$E3663*(1-(I$1+I$5+IF(AND(WEEKDAY(A3664)&lt;&gt;1,WEEKDAY(A3664)&lt;&gt;7),IF(A3664&lt;J$2,J$1,J$3),0)))^($A3664-$A3663)</f>
        <v>22.893884087045073</v>
      </c>
      <c r="J3664">
        <f>VLOOKUP(A3664,'VIXY-IV'!A$1:E$2000,4,0)</f>
        <v>22.68134688</v>
      </c>
      <c r="K3664">
        <f>ROW()</f>
        <v>3664</v>
      </c>
      <c r="L3664">
        <f t="shared" si="59"/>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f>I3664*$E3665/$E3664*(1-(I$1+I$5+IF(AND(WEEKDAY(A3665)&lt;&gt;1,WEEKDAY(A3665)&lt;&gt;7),IF(A3665&lt;J$2,J$1,J$3),0)))^($A3665-$A3664)</f>
        <v>23.334211911802846</v>
      </c>
      <c r="J3665">
        <f>VLOOKUP(A3665,'VIXY-IV'!A$1:E$2000,4,0)</f>
        <v>23.119321150000001</v>
      </c>
      <c r="K3665">
        <f>ROW()</f>
        <v>3665</v>
      </c>
      <c r="L3665">
        <f t="shared" si="59"/>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I3665*$E3666/$E3665*(1-(I$1+I$5+IF(AND(WEEKDAY(A3666)&lt;&gt;1,WEEKDAY(A3666)&lt;&gt;7),IF(A3666&lt;J$2,J$1,J$3),0)))^($A3666-$A3665)</f>
        <v>23.820134604207578</v>
      </c>
      <c r="J3666">
        <f>VLOOKUP(A3666,'VIXY-IV'!A$1:E$2000,4,0)</f>
        <v>23.605442279999998</v>
      </c>
      <c r="K3666">
        <f>ROW()</f>
        <v>3666</v>
      </c>
      <c r="L3666">
        <f t="shared" si="59"/>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I3666*$E3667/$E3666*(1-(I$1+I$5+IF(AND(WEEKDAY(A3667)&lt;&gt;1,WEEKDAY(A3667)&lt;&gt;7),IF(A3667&lt;J$2,J$1,J$3),0)))^($A3667-$A3666)</f>
        <v>24.169096696303182</v>
      </c>
      <c r="J3667">
        <f>VLOOKUP(A3667,'VIXY-IV'!A$1:E$2000,4,0)</f>
        <v>23.95102683</v>
      </c>
      <c r="K3667">
        <f>ROW()</f>
        <v>3667</v>
      </c>
      <c r="L3667">
        <f t="shared" si="59"/>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f>I3667*$E3668/$E3667*(1-(I$1+I$5+IF(AND(WEEKDAY(A3668)&lt;&gt;1,WEEKDAY(A3668)&lt;&gt;7),IF(A3668&lt;J$2,J$1,J$3),0)))^($A3668-$A3667)</f>
        <v>28.699916071770431</v>
      </c>
      <c r="J3668">
        <f>VLOOKUP(A3668,'VIXY-IV'!A$1:E$2000,4,0)</f>
        <v>28.441778790000001</v>
      </c>
      <c r="K3668">
        <f>ROW()</f>
        <v>3668</v>
      </c>
      <c r="L3668">
        <f t="shared" si="59"/>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I3668*$E3669/$E3668*(1-(I$1+I$5+IF(AND(WEEKDAY(A3669)&lt;&gt;1,WEEKDAY(A3669)&lt;&gt;7),IF(A3669&lt;J$2,J$1,J$3),0)))^($A3669-$A3668)</f>
        <v>29.020011160340449</v>
      </c>
      <c r="J3669">
        <f>VLOOKUP(A3669,'VIXY-IV'!A$1:E$2000,4,0)</f>
        <v>28.758306279999999</v>
      </c>
      <c r="K3669">
        <f>ROW()</f>
        <v>3669</v>
      </c>
      <c r="L3669">
        <f t="shared" si="59"/>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I3669*$E3670/$E3669*(1-(I$1+I$5+IF(AND(WEEKDAY(A3670)&lt;&gt;1,WEEKDAY(A3670)&lt;&gt;7),IF(A3670&lt;J$2,J$1,J$3),0)))^($A3670-$A3669)</f>
        <v>28.211298918812137</v>
      </c>
      <c r="J3670">
        <f>VLOOKUP(A3670,'VIXY-IV'!A$1:E$2000,4,0)</f>
        <v>27.957120759999999</v>
      </c>
      <c r="K3670">
        <f>ROW()</f>
        <v>3670</v>
      </c>
      <c r="L3670">
        <f t="shared" si="59"/>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I3670*$E3671/$E3670*(1-(I$1+I$5+IF(AND(WEEKDAY(A3671)&lt;&gt;1,WEEKDAY(A3671)&lt;&gt;7),IF(A3671&lt;J$2,J$1,J$3),0)))^($A3671-$A3670)</f>
        <v>28.797772749251596</v>
      </c>
      <c r="J3671">
        <f>VLOOKUP(A3671,'VIXY-IV'!A$1:E$2000,4,0)</f>
        <v>28.538903550000001</v>
      </c>
      <c r="K3671">
        <f>ROW()</f>
        <v>3671</v>
      </c>
      <c r="L3671">
        <f t="shared" si="59"/>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I3671*$E3672/$E3671*(1-(I$1+I$5+IF(AND(WEEKDAY(A3672)&lt;&gt;1,WEEKDAY(A3672)&lt;&gt;7),IF(A3672&lt;J$2,J$1,J$3),0)))^($A3672-$A3671)</f>
        <v>26.770354617105323</v>
      </c>
      <c r="J3672">
        <f>VLOOKUP(A3672,'VIXY-IV'!A$1:E$2000,4,0)</f>
        <v>26.530502330000001</v>
      </c>
      <c r="K3672">
        <f>ROW()</f>
        <v>3672</v>
      </c>
      <c r="L3672">
        <f t="shared" si="59"/>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I3672*$E3673/$E3672*(1-(I$1+I$5+IF(AND(WEEKDAY(A3673)&lt;&gt;1,WEEKDAY(A3673)&lt;&gt;7),IF(A3673&lt;J$2,J$1,J$3),0)))^($A3673-$A3672)</f>
        <v>26.538160852428479</v>
      </c>
      <c r="J3673">
        <f>VLOOKUP(A3673,'VIXY-IV'!A$1:E$2000,4,0)</f>
        <v>26.300788919999999</v>
      </c>
      <c r="K3673">
        <f>ROW()</f>
        <v>3673</v>
      </c>
      <c r="L3673">
        <f t="shared" si="59"/>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I3673*$E3674/$E3673*(1-(I$1+I$5+IF(AND(WEEKDAY(A3674)&lt;&gt;1,WEEKDAY(A3674)&lt;&gt;7),IF(A3674&lt;J$2,J$1,J$3),0)))^($A3674-$A3673)</f>
        <v>28.527961850910167</v>
      </c>
      <c r="J3674">
        <f>VLOOKUP(A3674,'VIXY-IV'!A$1:E$2000,4,0)</f>
        <v>28.276492780000002</v>
      </c>
      <c r="K3674">
        <f>ROW()</f>
        <v>3674</v>
      </c>
      <c r="L3674">
        <f t="shared" si="59"/>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I3674*$E3675/$E3674*(1-(I$1+I$5+IF(AND(WEEKDAY(A3675)&lt;&gt;1,WEEKDAY(A3675)&lt;&gt;7),IF(A3675&lt;J$2,J$1,J$3),0)))^($A3675-$A3674)</f>
        <v>28.540663130507095</v>
      </c>
      <c r="J3675">
        <f>VLOOKUP(A3675,'VIXY-IV'!A$1:E$2000,4,0)</f>
        <v>28.289099499999999</v>
      </c>
      <c r="K3675">
        <f>ROW()</f>
        <v>3675</v>
      </c>
      <c r="L3675">
        <f t="shared" si="59"/>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I3675*$E3676/$E3675*(1-(I$1+I$5+IF(AND(WEEKDAY(A3676)&lt;&gt;1,WEEKDAY(A3676)&lt;&gt;7),IF(A3676&lt;J$2,J$1,J$3),0)))^($A3676-$A3675)</f>
        <v>28.823884073322922</v>
      </c>
      <c r="J3676">
        <f>VLOOKUP(A3676,'VIXY-IV'!A$1:E$2000,4,0)</f>
        <v>28.569727660000002</v>
      </c>
      <c r="K3676">
        <f>ROW()</f>
        <v>3676</v>
      </c>
      <c r="L3676">
        <f t="shared" si="59"/>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I3676*$E3677/$E3676*(1-(I$1+I$5+IF(AND(WEEKDAY(A3677)&lt;&gt;1,WEEKDAY(A3677)&lt;&gt;7),IF(A3677&lt;J$2,J$1,J$3),0)))^($A3677-$A3676)</f>
        <v>29.13475249521688</v>
      </c>
      <c r="J3677">
        <f>VLOOKUP(A3677,'VIXY-IV'!A$1:E$2000,4,0)</f>
        <v>28.877785620000001</v>
      </c>
      <c r="K3677">
        <f>ROW()</f>
        <v>3677</v>
      </c>
      <c r="L3677">
        <f t="shared" si="59"/>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I3677*$E3678/$E3677*(1-(I$1+I$5+IF(AND(WEEKDAY(A3678)&lt;&gt;1,WEEKDAY(A3678)&lt;&gt;7),IF(A3678&lt;J$2,J$1,J$3),0)))^($A3678-$A3677)</f>
        <v>31.746221830028929</v>
      </c>
      <c r="J3678">
        <f>VLOOKUP(A3678,'VIXY-IV'!A$1:E$2000,4,0)</f>
        <v>31.46698</v>
      </c>
      <c r="K3678">
        <f>ROW()</f>
        <v>3678</v>
      </c>
      <c r="L3678">
        <f t="shared" ref="L3678:L3684" si="60">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I3678*$E3679/$E3678*(1-(I$1+I$5+IF(AND(WEEKDAY(A3679)&lt;&gt;1,WEEKDAY(A3679)&lt;&gt;7),IF(A3679&lt;J$2,J$1,J$3),0)))^($A3679-$A3678)</f>
        <v>32.176380750842107</v>
      </c>
      <c r="J3679">
        <f>VLOOKUP(A3679,'VIXY-IV'!A$1:E$2000,4,0)</f>
        <v>31.89419247</v>
      </c>
      <c r="K3679">
        <f>ROW()</f>
        <v>3679</v>
      </c>
      <c r="L3679">
        <f t="shared" si="60"/>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f>I3679*$E3680/$E3679*(1-(I$1+I$5+IF(AND(WEEKDAY(A3680)&lt;&gt;1,WEEKDAY(A3680)&lt;&gt;7),IF(A3680&lt;J$2,J$1,J$3),0)))^($A3680-$A3679)</f>
        <v>32.454467563048453</v>
      </c>
      <c r="J3680">
        <f>VLOOKUP(A3680,'VIXY-IV'!A$1:E$2000,4,0)</f>
        <v>32.170295979999999</v>
      </c>
      <c r="K3680">
        <f>ROW()</f>
        <v>3680</v>
      </c>
      <c r="L3680">
        <f t="shared" si="60"/>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f>I3680*$E3681/$E3680*(1-(I$1+I$5+IF(AND(WEEKDAY(A3681)&lt;&gt;1,WEEKDAY(A3681)&lt;&gt;7),IF(A3681&lt;J$2,J$1,J$3),0)))^($A3681-$A3680)</f>
        <v>33.18413111035585</v>
      </c>
      <c r="J3681">
        <f>VLOOKUP(A3681,'VIXY-IV'!A$1:E$2000,4,0)</f>
        <v>32.894130279999999</v>
      </c>
      <c r="K3681">
        <f>ROW()</f>
        <v>3681</v>
      </c>
      <c r="L3681">
        <f t="shared" si="60"/>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I3681*$E3682/$E3681*(1-(I$1+I$5+IF(AND(WEEKDAY(A3682)&lt;&gt;1,WEEKDAY(A3682)&lt;&gt;7),IF(A3682&lt;J$2,J$1,J$3),0)))^($A3682-$A3681)</f>
        <v>32.385488363617959</v>
      </c>
      <c r="J3682">
        <f>VLOOKUP(A3682,'VIXY-IV'!A$1:E$2000,4,0)</f>
        <v>32.102993570000002</v>
      </c>
      <c r="K3682">
        <f>ROW()</f>
        <v>3682</v>
      </c>
      <c r="L3682">
        <f t="shared" si="60"/>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I3682*$E3683/$E3682*(1-(I$1+I$5+IF(AND(WEEKDAY(A3683)&lt;&gt;1,WEEKDAY(A3683)&lt;&gt;7),IF(A3683&lt;J$2,J$1,J$3),0)))^($A3683-$A3682)</f>
        <v>31.491634277648032</v>
      </c>
      <c r="J3683">
        <f>VLOOKUP(A3683,'VIXY-IV'!A$1:E$2000,4,0)</f>
        <v>31.217714579999999</v>
      </c>
      <c r="K3683">
        <f>ROW()</f>
        <v>3683</v>
      </c>
      <c r="L3683">
        <f t="shared" si="60"/>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I3683*$E3684/$E3683*(1-(I$1+I$5+IF(AND(WEEKDAY(A3684)&lt;&gt;1,WEEKDAY(A3684)&lt;&gt;7),IF(A3684&lt;J$2,J$1,J$3),0)))^($A3684-$A3683)</f>
        <v>30.094377485868698</v>
      </c>
      <c r="J3684">
        <f>VLOOKUP(A3684,'VIXY-IV'!A$1:E$2000,4,0)</f>
        <v>29.83324567</v>
      </c>
      <c r="K3684">
        <f>ROW()</f>
        <v>3684</v>
      </c>
      <c r="L3684">
        <f t="shared" si="60"/>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I3684*$E3685/$E3684*(1-(I$1+I$5+IF(AND(WEEKDAY(A3685)&lt;&gt;1,WEEKDAY(A3685)&lt;&gt;7),IF(A3685&lt;J$2,J$1,J$3),0)))^($A3685-$A3684)</f>
        <v>30.377491233737718</v>
      </c>
      <c r="J3685">
        <f>VLOOKUP(A3685,'VIXY-IV'!A$1:E$2000,4,0)</f>
        <v>30.113143839999999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I3685*$E3686/$E3685*(1-(I$1+I$5+IF(AND(WEEKDAY(A3686)&lt;&gt;1,WEEKDAY(A3686)&lt;&gt;7),IF(A3686&lt;J$2,J$1,J$3),0)))^($A3686-$A3685)</f>
        <v>30.060672008938365</v>
      </c>
      <c r="J3686">
        <f>VLOOKUP(A3686,'VIXY-IV'!A$1:E$2000,4,0)</f>
        <v>29.804481429999999</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I3686*$E3687/$E3686*(1-(I$1+I$5+IF(AND(WEEKDAY(A3687)&lt;&gt;1,WEEKDAY(A3687)&lt;&gt;7),IF(A3687&lt;J$2,J$1,J$3),0)))^($A3687-$A3686)</f>
        <v>28.977527677571526</v>
      </c>
      <c r="J3687">
        <f>VLOOKUP(A3687,'VIXY-IV'!A$1:E$2000,4,0)</f>
        <v>28.731229339999999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f>I3687*$E3688/$E3687*(1-(I$1+I$5+IF(AND(WEEKDAY(A3688)&lt;&gt;1,WEEKDAY(A3688)&lt;&gt;7),IF(A3688&lt;J$2,J$1,J$3),0)))^($A3688-$A3687)</f>
        <v>26.802670605159641</v>
      </c>
      <c r="J3688">
        <f>VLOOKUP(A3688,'VIXY-IV'!A$1:E$2000,4,0)</f>
        <v>26.58280263</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I3688*$E3689/$E3688*(1-(I$1+I$5+IF(AND(WEEKDAY(A3689)&lt;&gt;1,WEEKDAY(A3689)&lt;&gt;7),IF(A3689&lt;J$2,J$1,J$3),0)))^($A3689-$A3688)</f>
        <v>26.938359287400161</v>
      </c>
      <c r="J3689">
        <f>VLOOKUP(A3689,'VIXY-IV'!A$1:E$2000,4,0)</f>
        <v>26.718034790000001</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I3689*$E3690/$E3689*(1-(I$1+I$5+IF(AND(WEEKDAY(A3690)&lt;&gt;1,WEEKDAY(A3690)&lt;&gt;7),IF(A3690&lt;J$2,J$1,J$3),0)))^($A3690-$A3689)</f>
        <v>27.725789950862087</v>
      </c>
      <c r="J3690">
        <f>VLOOKUP(A3690,'VIXY-IV'!A$1:E$2000,4,0)</f>
        <v>27.49969085</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I3690*$E3691/$E3690*(1-(I$1+I$5+IF(AND(WEEKDAY(A3691)&lt;&gt;1,WEEKDAY(A3691)&lt;&gt;7),IF(A3691&lt;J$2,J$1,J$3),0)))^($A3691-$A3690)</f>
        <v>29.841594947456247</v>
      </c>
      <c r="J3691">
        <f>VLOOKUP(A3691,'VIXY-IV'!A$1:E$2000,4,0)</f>
        <v>29.60037801</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f>I3691*$E3692/$E3691*(1-(I$1+I$5+IF(AND(WEEKDAY(A3692)&lt;&gt;1,WEEKDAY(A3692)&lt;&gt;7),IF(A3692&lt;J$2,J$1,J$3),0)))^($A3692-$A3691)</f>
        <v>30.02478194916209</v>
      </c>
      <c r="J3692">
        <f>VLOOKUP(A3692,'VIXY-IV'!A$1:E$2000,4,0)</f>
        <v>29.782048700000001</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I3692*$E3693/$E3692*(1-(I$1+I$5+IF(AND(WEEKDAY(A3693)&lt;&gt;1,WEEKDAY(A3693)&lt;&gt;7),IF(A3693&lt;J$2,J$1,J$3),0)))^($A3693-$A3692)</f>
        <v>30.893080297147446</v>
      </c>
      <c r="J3693">
        <f>VLOOKUP(A3693,'VIXY-IV'!A$1:E$2000,4,0)</f>
        <v>30.64433652</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I3693*$E3694/$E3693*(1-(I$1+I$5+IF(AND(WEEKDAY(A3694)&lt;&gt;1,WEEKDAY(A3694)&lt;&gt;7),IF(A3694&lt;J$2,J$1,J$3),0)))^($A3694-$A3693)</f>
        <v>30.292736026667999</v>
      </c>
      <c r="J3694">
        <f>VLOOKUP(A3694,'VIXY-IV'!A$1:E$2000,4,0)</f>
        <v>30.04765888</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I3694*$E3695/$E3694*(1-(I$1+I$5+IF(AND(WEEKDAY(A3695)&lt;&gt;1,WEEKDAY(A3695)&lt;&gt;7),IF(A3695&lt;J$2,J$1,J$3),0)))^($A3695-$A3694)</f>
        <v>28.970926663949061</v>
      </c>
      <c r="J3695">
        <f>VLOOKUP(A3695,'VIXY-IV'!A$1:E$2000,4,0)</f>
        <v>28.736935809999999</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I3695*$E3696/$E3695*(1-(I$1+I$5+IF(AND(WEEKDAY(A3696)&lt;&gt;1,WEEKDAY(A3696)&lt;&gt;7),IF(A3696&lt;J$2,J$1,J$3),0)))^($A3696-$A3695)</f>
        <v>30.708090221661198</v>
      </c>
      <c r="J3696">
        <f>VLOOKUP(A3696,'VIXY-IV'!A$1:E$2000,4,0)</f>
        <v>30.462925169999998</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I3696*$E3697/$E3696*(1-(I$1+I$5+IF(AND(WEEKDAY(A3697)&lt;&gt;1,WEEKDAY(A3697)&lt;&gt;7),IF(A3697&lt;J$2,J$1,J$3),0)))^($A3697-$A3696)</f>
        <v>32.446709216693378</v>
      </c>
      <c r="J3697">
        <f>VLOOKUP(A3697,'VIXY-IV'!A$1:E$2000,4,0)</f>
        <v>32.187769240000002</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I3697*$E3698/$E3697*(1-(I$1+I$5+IF(AND(WEEKDAY(A3698)&lt;&gt;1,WEEKDAY(A3698)&lt;&gt;7),IF(A3698&lt;J$2,J$1,J$3),0)))^($A3698-$A3697)</f>
        <v>31.970435825773318</v>
      </c>
      <c r="J3698">
        <f>VLOOKUP(A3698,'VIXY-IV'!A$1:E$2000,4,0)</f>
        <v>31.71629055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f>I3698*$E3699/$E3698*(1-(I$1+I$5+IF(AND(WEEKDAY(A3699)&lt;&gt;1,WEEKDAY(A3699)&lt;&gt;7),IF(A3699&lt;J$2,J$1,J$3),0)))^($A3699-$A3698)</f>
        <v>32.509971627108598</v>
      </c>
      <c r="J3699">
        <f>VLOOKUP(A3699,'VIXY-IV'!A$1:E$2000,4,0)</f>
        <v>32.25303941</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I3699*$E3700/$E3699*(1-(I$1+I$5+IF(AND(WEEKDAY(A3700)&lt;&gt;1,WEEKDAY(A3700)&lt;&gt;7),IF(A3700&lt;J$2,J$1,J$3),0)))^($A3700-$A3699)</f>
        <v>30.117246058449574</v>
      </c>
      <c r="J3700">
        <f>VLOOKUP(A3700,'VIXY-IV'!A$1:E$2000,4,0)</f>
        <v>29.88181367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I3700*$E3701/$E3700*(1-(I$1+I$5+IF(AND(WEEKDAY(A3701)&lt;&gt;1,WEEKDAY(A3701)&lt;&gt;7),IF(A3701&lt;J$2,J$1,J$3),0)))^($A3701-$A3700)</f>
        <v>29.854703201942719</v>
      </c>
      <c r="J3701">
        <f>VLOOKUP(A3701,'VIXY-IV'!A$1:E$2000,4,0)</f>
        <v>29.622062880000001</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I3701*$E3702/$E3701*(1-(I$1+I$5+IF(AND(WEEKDAY(A3702)&lt;&gt;1,WEEKDAY(A3702)&lt;&gt;7),IF(A3702&lt;J$2,J$1,J$3),0)))^($A3702-$A3701)</f>
        <v>28.983810894562122</v>
      </c>
      <c r="J3702">
        <f>VLOOKUP(A3702,'VIXY-IV'!A$1:E$2000,4,0)</f>
        <v>28.758856779999999</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I3702*$E3703/$E3702*(1-(I$1+I$5+IF(AND(WEEKDAY(A3703)&lt;&gt;1,WEEKDAY(A3703)&lt;&gt;7),IF(A3703&lt;J$2,J$1,J$3),0)))^($A3703-$A3702)</f>
        <v>29.263087908078827</v>
      </c>
      <c r="J3703">
        <f>VLOOKUP(A3703,'VIXY-IV'!A$1:E$2000,4,0)</f>
        <v>29.036586939999999</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f>I3703*$E3704/$E3703*(1-(I$1+I$5+IF(AND(WEEKDAY(A3704)&lt;&gt;1,WEEKDAY(A3704)&lt;&gt;7),IF(A3704&lt;J$2,J$1,J$3),0)))^($A3704-$A3703)</f>
        <v>28.182060084404654</v>
      </c>
      <c r="J3704">
        <f>VLOOKUP(A3704,'VIXY-IV'!A$1:E$2000,4,0)</f>
        <v>27.964144999999998</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I3704*$E3705/$E3704*(1-(I$1+I$5+IF(AND(WEEKDAY(A3705)&lt;&gt;1,WEEKDAY(A3705)&lt;&gt;7),IF(A3705&lt;J$2,J$1,J$3),0)))^($A3705-$A3704)</f>
        <v>26.8207695507983</v>
      </c>
      <c r="J3705">
        <f>VLOOKUP(A3705,'VIXY-IV'!A$1:E$2000,4,0)</f>
        <v>26.614961690000001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I3705*$E3706/$E3705*(1-(I$1+I$5+IF(AND(WEEKDAY(A3706)&lt;&gt;1,WEEKDAY(A3706)&lt;&gt;7),IF(A3706&lt;J$2,J$1,J$3),0)))^($A3706-$A3705)</f>
        <v>30.497752045071188</v>
      </c>
      <c r="J3706">
        <f>VLOOKUP(A3706,'VIXY-IV'!A$1:E$2000,4,0)</f>
        <v>30.264103219999999</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I3706*$E3707/$E3706*(1-(I$1+I$5+IF(AND(WEEKDAY(A3707)&lt;&gt;1,WEEKDAY(A3707)&lt;&gt;7),IF(A3707&lt;J$2,J$1,J$3),0)))^($A3707-$A3706)</f>
        <v>31.062306709467691</v>
      </c>
      <c r="J3707">
        <f>VLOOKUP(A3707,'VIXY-IV'!A$1:E$2000,4,0)</f>
        <v>30.82427641</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I3707*$E3708/$E3707*(1-(I$1+I$5+IF(AND(WEEKDAY(A3708)&lt;&gt;1,WEEKDAY(A3708)&lt;&gt;7),IF(A3708&lt;J$2,J$1,J$3),0)))^($A3708-$A3707)</f>
        <v>33.157716696627965</v>
      </c>
      <c r="J3708">
        <f>VLOOKUP(A3708,'VIXY-IV'!A$1:E$2000,4,0)</f>
        <v>32.90380682</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I3708*$E3709/$E3708*(1-(I$1+I$5+IF(AND(WEEKDAY(A3709)&lt;&gt;1,WEEKDAY(A3709)&lt;&gt;7),IF(A3709&lt;J$2,J$1,J$3),0)))^($A3709-$A3708)</f>
        <v>32.950402361861443</v>
      </c>
      <c r="J3709">
        <f>VLOOKUP(A3709,'VIXY-IV'!A$1:E$2000,4,0)</f>
        <v>32.70158181</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I3709*$E3710/$E3709*(1-(I$1+I$5+IF(AND(WEEKDAY(A3710)&lt;&gt;1,WEEKDAY(A3710)&lt;&gt;7),IF(A3710&lt;J$2,J$1,J$3),0)))^($A3710-$A3709)</f>
        <v>32.871423051635837</v>
      </c>
      <c r="J3710">
        <f>VLOOKUP(A3710,'VIXY-IV'!A$1:E$2000,4,0)</f>
        <v>32.624217209999998</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I3710*$E3711/$E3710*(1-(I$1+I$5+IF(AND(WEEKDAY(A3711)&lt;&gt;1,WEEKDAY(A3711)&lt;&gt;7),IF(A3711&lt;J$2,J$1,J$3),0)))^($A3711-$A3710)</f>
        <v>32.729536674797437</v>
      </c>
      <c r="J3711">
        <f>VLOOKUP(A3711,'VIXY-IV'!A$1:E$2000,4,0)</f>
        <v>32.484402600000003</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I3711*$E3712/$E3711*(1-(I$1+I$5+IF(AND(WEEKDAY(A3712)&lt;&gt;1,WEEKDAY(A3712)&lt;&gt;7),IF(A3712&lt;J$2,J$1,J$3),0)))^($A3712-$A3711)</f>
        <v>32.36123064177626</v>
      </c>
      <c r="J3712">
        <f>VLOOKUP(A3712,'VIXY-IV'!A$1:E$2000,4,0)</f>
        <v>32.120018510000001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f>I3712*$E3713/$E3712*(1-(I$1+I$5+IF(AND(WEEKDAY(A3713)&lt;&gt;1,WEEKDAY(A3713)&lt;&gt;7),IF(A3713&lt;J$2,J$1,J$3),0)))^($A3713-$A3712)</f>
        <v>33.485610631407908</v>
      </c>
      <c r="J3713">
        <f>VLOOKUP(A3713,'VIXY-IV'!A$1:E$2000,4,0)</f>
        <v>33.23684042</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I3713*$E3714/$E3713*(1-(I$1+I$5+IF(AND(WEEKDAY(A3714)&lt;&gt;1,WEEKDAY(A3714)&lt;&gt;7),IF(A3714&lt;J$2,J$1,J$3),0)))^($A3714-$A3713)</f>
        <v>34.924144852486613</v>
      </c>
      <c r="J3714">
        <f>VLOOKUP(A3714,'VIXY-IV'!A$1:E$2000,4,0)</f>
        <v>34.66676812</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I3714*$E3715/$E3714*(1-(I$1+I$5+IF(AND(WEEKDAY(A3715)&lt;&gt;1,WEEKDAY(A3715)&lt;&gt;7),IF(A3715&lt;J$2,J$1,J$3),0)))^($A3715-$A3714)</f>
        <v>35.481731753671824</v>
      </c>
      <c r="J3715">
        <f>VLOOKUP(A3715,'VIXY-IV'!A$1:E$2000,4,0)</f>
        <v>35.221121629999999</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I3715*$E3716/$E3715*(1-(I$1+I$5+IF(AND(WEEKDAY(A3716)&lt;&gt;1,WEEKDAY(A3716)&lt;&gt;7),IF(A3716&lt;J$2,J$1,J$3),0)))^($A3716-$A3715)</f>
        <v>36.047186001187484</v>
      </c>
      <c r="J3716">
        <f>VLOOKUP(A3716,'VIXY-IV'!A$1:E$2000,4,0)</f>
        <v>35.783659819999997</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I3716*$E3717/$E3716*(1-(I$1+I$5+IF(AND(WEEKDAY(A3717)&lt;&gt;1,WEEKDAY(A3717)&lt;&gt;7),IF(A3717&lt;J$2,J$1,J$3),0)))^($A3717-$A3716)</f>
        <v>36.67160483713316</v>
      </c>
      <c r="J3717">
        <f>VLOOKUP(A3717,'VIXY-IV'!A$1:E$2000,4,0)</f>
        <v>36.403474580000001</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f>I3717*$E3718/$E3717*(1-(I$1+I$5+IF(AND(WEEKDAY(A3718)&lt;&gt;1,WEEKDAY(A3718)&lt;&gt;7),IF(A3718&lt;J$2,J$1,J$3),0)))^($A3718-$A3717)</f>
        <v>39.091287730109272</v>
      </c>
      <c r="J3718">
        <f>VLOOKUP(A3718,'VIXY-IV'!A$1:E$2000,4,0)</f>
        <v>38.804710970000002</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I3718*$E3719/$E3718*(1-(I$1+I$5+IF(AND(WEEKDAY(A3719)&lt;&gt;1,WEEKDAY(A3719)&lt;&gt;7),IF(A3719&lt;J$2,J$1,J$3),0)))^($A3719-$A3718)</f>
        <v>41.366090608277339</v>
      </c>
      <c r="J3719">
        <f>VLOOKUP(A3719,'VIXY-IV'!A$1:E$2000,4,0)</f>
        <v>41.065400799999999</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I3719*$E3720/$E3719*(1-(I$1+I$5+IF(AND(WEEKDAY(A3720)&lt;&gt;1,WEEKDAY(A3720)&lt;&gt;7),IF(A3720&lt;J$2,J$1,J$3),0)))^($A3720-$A3719)</f>
        <v>39.556679304345622</v>
      </c>
      <c r="J3720">
        <f>VLOOKUP(A3720,'VIXY-IV'!A$1:E$2000,4,0)</f>
        <v>39.27311031</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I3720*$E3721/$E3720*(1-(I$1+I$5+IF(AND(WEEKDAY(A3721)&lt;&gt;1,WEEKDAY(A3721)&lt;&gt;7),IF(A3721&lt;J$2,J$1,J$3),0)))^($A3721-$A3720)</f>
        <v>40.108592962282216</v>
      </c>
      <c r="J3721">
        <f>VLOOKUP(A3721,'VIXY-IV'!A$1:E$2000,4,0)</f>
        <v>39.823948119999997</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I3721*$E3722/$E3721*(1-(I$1+I$5+IF(AND(WEEKDAY(A3722)&lt;&gt;1,WEEKDAY(A3722)&lt;&gt;7),IF(A3722&lt;J$2,J$1,J$3),0)))^($A3722-$A3721)</f>
        <v>40.466231895402807</v>
      </c>
      <c r="J3722">
        <f>VLOOKUP(A3722,'VIXY-IV'!A$1:E$2000,4,0)</f>
        <v>40.178600099999997</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I3722*$E3723/$E3722*(1-(I$1+I$5+IF(AND(WEEKDAY(A3723)&lt;&gt;1,WEEKDAY(A3723)&lt;&gt;7),IF(A3723&lt;J$2,J$1,J$3),0)))^($A3723-$A3722)</f>
        <v>38.851112830185947</v>
      </c>
      <c r="J3723">
        <f>VLOOKUP(A3723,'VIXY-IV'!A$1:E$2000,4,0)</f>
        <v>38.578427240000003</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I3723*$E3724/$E3723*(1-(I$1+I$5+IF(AND(WEEKDAY(A3724)&lt;&gt;1,WEEKDAY(A3724)&lt;&gt;7),IF(A3724&lt;J$2,J$1,J$3),0)))^($A3724-$A3723)</f>
        <v>37.58439219807611</v>
      </c>
      <c r="J3724">
        <f>VLOOKUP(A3724,'VIXY-IV'!A$1:E$2000,4,0)</f>
        <v>37.322712090000003</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I3724*$E3725/$E3724*(1-(I$1+I$5+IF(AND(WEEKDAY(A3725)&lt;&gt;1,WEEKDAY(A3725)&lt;&gt;7),IF(A3725&lt;J$2,J$1,J$3),0)))^($A3725-$A3724)</f>
        <v>39.380454609466049</v>
      </c>
      <c r="J3725">
        <f>VLOOKUP(A3725,'VIXY-IV'!A$1:E$2000,4,0)</f>
        <v>39.10917809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f>I3725*$E3726/$E3725*(1-(I$1+I$5+IF(AND(WEEKDAY(A3726)&lt;&gt;1,WEEKDAY(A3726)&lt;&gt;7),IF(A3726&lt;J$2,J$1,J$3),0)))^($A3726-$A3725)</f>
        <v>36.111113839915113</v>
      </c>
      <c r="J3726">
        <f>VLOOKUP(A3726,'VIXY-IV'!A$1:E$2000,4,0)</f>
        <v>35.863475649999998</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f>I3726*$E3727/$E3726*(1-(I$1+I$5+IF(AND(WEEKDAY(A3727)&lt;&gt;1,WEEKDAY(A3727)&lt;&gt;7),IF(A3727&lt;J$2,J$1,J$3),0)))^($A3727-$A3726)</f>
        <v>35.477569686380214</v>
      </c>
      <c r="J3727">
        <f>VLOOKUP(A3727,'VIXY-IV'!A$1:E$2000,4,0)</f>
        <v>35.23691762</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I3727*$E3728/$E3727*(1-(I$1+I$5+IF(AND(WEEKDAY(A3728)&lt;&gt;1,WEEKDAY(A3728)&lt;&gt;7),IF(A3728&lt;J$2,J$1,J$3),0)))^($A3728-$A3727)</f>
        <v>34.692941586701977</v>
      </c>
      <c r="J3728">
        <f>VLOOKUP(A3728,'VIXY-IV'!A$1:E$2000,4,0)</f>
        <v>34.45958873</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I3728*$E3729/$E3728*(1-(I$1+I$5+IF(AND(WEEKDAY(A3729)&lt;&gt;1,WEEKDAY(A3729)&lt;&gt;7),IF(A3729&lt;J$2,J$1,J$3),0)))^($A3729-$A3728)</f>
        <v>34.034425988157125</v>
      </c>
      <c r="J3729">
        <f>VLOOKUP(A3729,'VIXY-IV'!A$1:E$2000,4,0)</f>
        <v>33.806168380000003</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f>I3729*$E3730/$E3729*(1-(I$1+I$5+IF(AND(WEEKDAY(A3730)&lt;&gt;1,WEEKDAY(A3730)&lt;&gt;7),IF(A3730&lt;J$2,J$1,J$3),0)))^($A3730-$A3729)</f>
        <v>33.614417365051416</v>
      </c>
      <c r="J3730">
        <f>VLOOKUP(A3730,'VIXY-IV'!A$1:E$2000,4,0)</f>
        <v>33.389599199999999</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I3730*$E3731/$E3730*(1-(I$1+I$5+IF(AND(WEEKDAY(A3731)&lt;&gt;1,WEEKDAY(A3731)&lt;&gt;7),IF(A3731&lt;J$2,J$1,J$3),0)))^($A3731-$A3730)</f>
        <v>32.606321814352903</v>
      </c>
      <c r="J3731">
        <f>VLOOKUP(A3731,'VIXY-IV'!A$1:E$2000,4,0)</f>
        <v>32.388990540000002</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I3731*$E3732/$E3731*(1-(I$1+I$5+IF(AND(WEEKDAY(A3732)&lt;&gt;1,WEEKDAY(A3732)&lt;&gt;7),IF(A3732&lt;J$2,J$1,J$3),0)))^($A3732-$A3731)</f>
        <v>32.644574101008367</v>
      </c>
      <c r="J3732">
        <f>VLOOKUP(A3732,'VIXY-IV'!A$1:E$2000,4,0)</f>
        <v>32.429353949999999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I3732*$E3733/$E3732*(1-(I$1+I$5+IF(AND(WEEKDAY(A3733)&lt;&gt;1,WEEKDAY(A3733)&lt;&gt;7),IF(A3733&lt;J$2,J$1,J$3),0)))^($A3733-$A3732)</f>
        <v>31.577857885051117</v>
      </c>
      <c r="J3733">
        <f>VLOOKUP(A3733,'VIXY-IV'!A$1:E$2000,4,0)</f>
        <v>31.370106929999999</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f>I3733*$E3734/$E3733*(1-(I$1+I$5+IF(AND(WEEKDAY(A3734)&lt;&gt;1,WEEKDAY(A3734)&lt;&gt;7),IF(A3734&lt;J$2,J$1,J$3),0)))^($A3734-$A3733)</f>
        <v>31.913656487938244</v>
      </c>
      <c r="J3734">
        <f>VLOOKUP(A3734,'VIXY-IV'!A$1:E$2000,4,0)</f>
        <v>31.704101049999998</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I3734*$E3735/$E3734*(1-(I$1+I$5+IF(AND(WEEKDAY(A3735)&lt;&gt;1,WEEKDAY(A3735)&lt;&gt;7),IF(A3735&lt;J$2,J$1,J$3),0)))^($A3735-$A3734)</f>
        <v>31.09296802851458</v>
      </c>
      <c r="J3735">
        <f>VLOOKUP(A3735,'VIXY-IV'!A$1:E$2000,4,0)</f>
        <v>30.889449890000002</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I3735*$E3736/$E3735*(1-(I$1+I$5+IF(AND(WEEKDAY(A3736)&lt;&gt;1,WEEKDAY(A3736)&lt;&gt;7),IF(A3736&lt;J$2,J$1,J$3),0)))^($A3736-$A3735)</f>
        <v>30.766866718392759</v>
      </c>
      <c r="J3736">
        <f>VLOOKUP(A3736,'VIXY-IV'!A$1:E$2000,4,0)</f>
        <v>30.5659323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I3736*$E3737/$E3736*(1-(I$1+I$5+IF(AND(WEEKDAY(A3737)&lt;&gt;1,WEEKDAY(A3737)&lt;&gt;7),IF(A3737&lt;J$2,J$1,J$3),0)))^($A3737-$A3736)</f>
        <v>33.667928647325454</v>
      </c>
      <c r="J3737">
        <f>VLOOKUP(A3737,'VIXY-IV'!A$1:E$2000,4,0)</f>
        <v>33.449248709999999</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I3737*$E3738/$E3737*(1-(I$1+I$5+IF(AND(WEEKDAY(A3738)&lt;&gt;1,WEEKDAY(A3738)&lt;&gt;7),IF(A3738&lt;J$2,J$1,J$3),0)))^($A3738-$A3737)</f>
        <v>33.019661893464708</v>
      </c>
      <c r="J3738">
        <f>VLOOKUP(A3738,'VIXY-IV'!A$1:E$2000,4,0)</f>
        <v>32.805618469999999</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I3738*$E3739/$E3738*(1-(I$1+I$5+IF(AND(WEEKDAY(A3739)&lt;&gt;1,WEEKDAY(A3739)&lt;&gt;7),IF(A3739&lt;J$2,J$1,J$3),0)))^($A3739-$A3738)</f>
        <v>32.185698050439115</v>
      </c>
      <c r="J3739">
        <f>VLOOKUP(A3739,'VIXY-IV'!A$1:E$2000,4,0)</f>
        <v>31.97778602</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I3739*$E3740/$E3739*(1-(I$1+I$5+IF(AND(WEEKDAY(A3740)&lt;&gt;1,WEEKDAY(A3740)&lt;&gt;7),IF(A3740&lt;J$2,J$1,J$3),0)))^($A3740-$A3739)</f>
        <v>30.782502214197635</v>
      </c>
      <c r="J3740">
        <f>VLOOKUP(A3740,'VIXY-IV'!A$1:E$2000,4,0)</f>
        <v>30.583191830000001</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I3740*$E3741/$E3740*(1-(I$1+I$5+IF(AND(WEEKDAY(A3741)&lt;&gt;1,WEEKDAY(A3741)&lt;&gt;7),IF(A3741&lt;J$2,J$1,J$3),0)))^($A3741-$A3740)</f>
        <v>32.053600917183701</v>
      </c>
      <c r="J3741">
        <f>VLOOKUP(A3741,'VIXY-IV'!A$1:E$2000,4,0)</f>
        <v>31.847685670000001</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I3741*$E3742/$E3741*(1-(I$1+I$5+IF(AND(WEEKDAY(A3742)&lt;&gt;1,WEEKDAY(A3742)&lt;&gt;7),IF(A3742&lt;J$2,J$1,J$3),0)))^($A3742-$A3741)</f>
        <v>31.683425886559625</v>
      </c>
      <c r="J3742">
        <f>VLOOKUP(A3742,'VIXY-IV'!A$1:E$2000,4,0)</f>
        <v>31.480259839999999</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I3742*$E3743/$E3742*(1-(I$1+I$5+IF(AND(WEEKDAY(A3743)&lt;&gt;1,WEEKDAY(A3743)&lt;&gt;7),IF(A3743&lt;J$2,J$1,J$3),0)))^($A3743-$A3742)</f>
        <v>30.448606908838652</v>
      </c>
      <c r="J3743">
        <f>VLOOKUP(A3743,'VIXY-IV'!A$1:E$2000,4,0)</f>
        <v>30.254077760000001</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f>I3743*$E3744/$E3743*(1-(I$1+I$5+IF(AND(WEEKDAY(A3744)&lt;&gt;1,WEEKDAY(A3744)&lt;&gt;7),IF(A3744&lt;J$2,J$1,J$3),0)))^($A3744-$A3743)</f>
        <v>29.245995476061548</v>
      </c>
      <c r="J3744">
        <f>VLOOKUP(A3744,'VIXY-IV'!A$1:E$2000,4,0)</f>
        <v>29.060197370000001</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I3744*$E3745/$E3744*(1-(I$1+I$5+IF(AND(WEEKDAY(A3745)&lt;&gt;1,WEEKDAY(A3745)&lt;&gt;7),IF(A3745&lt;J$2,J$1,J$3),0)))^($A3745-$A3744)</f>
        <v>28.934025820703329</v>
      </c>
      <c r="J3745">
        <f>VLOOKUP(A3745,'VIXY-IV'!A$1:E$2000,4,0)</f>
        <v>28.751413360000001</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I3745*$E3746/$E3745*(1-(I$1+I$5+IF(AND(WEEKDAY(A3746)&lt;&gt;1,WEEKDAY(A3746)&lt;&gt;7),IF(A3746&lt;J$2,J$1,J$3),0)))^($A3746-$A3745)</f>
        <v>28.153249160638552</v>
      </c>
      <c r="J3746">
        <f>VLOOKUP(A3746,'VIXY-IV'!A$1:E$2000,4,0)</f>
        <v>27.977087529999999</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I3746*$E3747/$E3746*(1-(I$1+I$5+IF(AND(WEEKDAY(A3747)&lt;&gt;1,WEEKDAY(A3747)&lt;&gt;7),IF(A3747&lt;J$2,J$1,J$3),0)))^($A3747-$A3746)</f>
        <v>28.039573437373171</v>
      </c>
      <c r="J3747">
        <f>VLOOKUP(A3747,'VIXY-IV'!A$1:E$2000,4,0)</f>
        <v>27.86536426</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I3747*$E3748/$E3747*(1-(I$1+I$5+IF(AND(WEEKDAY(A3748)&lt;&gt;1,WEEKDAY(A3748)&lt;&gt;7),IF(A3748&lt;J$2,J$1,J$3),0)))^($A3748-$A3747)</f>
        <v>27.7903469318315</v>
      </c>
      <c r="J3748">
        <f>VLOOKUP(A3748,'VIXY-IV'!A$1:E$2000,4,0)</f>
        <v>27.618246599999999</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I3748*$E3749/$E3748*(1-(I$1+I$5+IF(AND(WEEKDAY(A3749)&lt;&gt;1,WEEKDAY(A3749)&lt;&gt;7),IF(A3749&lt;J$2,J$1,J$3),0)))^($A3749-$A3748)</f>
        <v>28.791658186799214</v>
      </c>
      <c r="J3749">
        <f>VLOOKUP(A3749,'VIXY-IV'!A$1:E$2000,4,0)</f>
        <v>28.616068139999999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I3749*$E3750/$E3749*(1-(I$1+I$5+IF(AND(WEEKDAY(A3750)&lt;&gt;1,WEEKDAY(A3750)&lt;&gt;7),IF(A3750&lt;J$2,J$1,J$3),0)))^($A3750-$A3749)</f>
        <v>28.228353440560017</v>
      </c>
      <c r="J3750">
        <f>VLOOKUP(A3750,'VIXY-IV'!A$1:E$2000,4,0)</f>
        <v>28.05682264</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I3750*$E3751/$E3750*(1-(I$1+I$5+IF(AND(WEEKDAY(A3751)&lt;&gt;1,WEEKDAY(A3751)&lt;&gt;7),IF(A3751&lt;J$2,J$1,J$3),0)))^($A3751-$A3750)</f>
        <v>28.011044505866472</v>
      </c>
      <c r="J3751">
        <f>VLOOKUP(A3751,'VIXY-IV'!A$1:E$2000,4,0)</f>
        <v>27.842627100000001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I3751*$E3752/$E3751*(1-(I$1+I$5+IF(AND(WEEKDAY(A3752)&lt;&gt;1,WEEKDAY(A3752)&lt;&gt;7),IF(A3752&lt;J$2,J$1,J$3),0)))^($A3752-$A3751)</f>
        <v>27.567319244073708</v>
      </c>
      <c r="J3752">
        <f>VLOOKUP(A3752,'VIXY-IV'!A$1:E$2000,4,0)</f>
        <v>27.401097799999999</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I3752*$E3753/$E3752*(1-(I$1+I$5+IF(AND(WEEKDAY(A3753)&lt;&gt;1,WEEKDAY(A3753)&lt;&gt;7),IF(A3753&lt;J$2,J$1,J$3),0)))^($A3753-$A3752)</f>
        <v>27.485185771596068</v>
      </c>
      <c r="J3753">
        <f>VLOOKUP(A3753,'VIXY-IV'!A$1:E$2000,4,0)</f>
        <v>27.320004359999999</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f>I3753*$E3754/$E3753*(1-(I$1+I$5+IF(AND(WEEKDAY(A3754)&lt;&gt;1,WEEKDAY(A3754)&lt;&gt;7),IF(A3754&lt;J$2,J$1,J$3),0)))^($A3754-$A3753)</f>
        <v>27.900948685617593</v>
      </c>
      <c r="J3754">
        <f>VLOOKUP(A3754,'VIXY-IV'!A$1:E$2000,4,0)</f>
        <v>27.733749020000001</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I3754*$E3755/$E3754*(1-(I$1+I$5+IF(AND(WEEKDAY(A3755)&lt;&gt;1,WEEKDAY(A3755)&lt;&gt;7),IF(A3755&lt;J$2,J$1,J$3),0)))^($A3755-$A3754)</f>
        <v>26.927466870427004</v>
      </c>
      <c r="J3755">
        <f>VLOOKUP(A3755,'VIXY-IV'!A$1:E$2000,4,0)</f>
        <v>26.76626465</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I3755*$E3756/$E3755*(1-(I$1+I$5+IF(AND(WEEKDAY(A3756)&lt;&gt;1,WEEKDAY(A3756)&lt;&gt;7),IF(A3756&lt;J$2,J$1,J$3),0)))^($A3756-$A3755)</f>
        <v>26.92849971962865</v>
      </c>
      <c r="J3756">
        <f>VLOOKUP(A3756,'VIXY-IV'!A$1:E$2000,4,0)</f>
        <v>26.768809210000001</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I3756*$E3757/$E3756*(1-(I$1+I$5+IF(AND(WEEKDAY(A3757)&lt;&gt;1,WEEKDAY(A3757)&lt;&gt;7),IF(A3757&lt;J$2,J$1,J$3),0)))^($A3757-$A3756)</f>
        <v>25.795641212456243</v>
      </c>
      <c r="J3757">
        <f>VLOOKUP(A3757,'VIXY-IV'!A$1:E$2000,4,0)</f>
        <v>25.642832819999999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I3757*$E3758/$E3757*(1-(I$1+I$5+IF(AND(WEEKDAY(A3758)&lt;&gt;1,WEEKDAY(A3758)&lt;&gt;7),IF(A3758&lt;J$2,J$1,J$3),0)))^($A3758-$A3757)</f>
        <v>26.270461745732327</v>
      </c>
      <c r="J3758">
        <f>VLOOKUP(A3758,'VIXY-IV'!A$1:E$2000,4,0)</f>
        <v>26.115259120000001</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I3758*$E3759/$E3758*(1-(I$1+I$5+IF(AND(WEEKDAY(A3759)&lt;&gt;1,WEEKDAY(A3759)&lt;&gt;7),IF(A3759&lt;J$2,J$1,J$3),0)))^($A3759-$A3758)</f>
        <v>25.187742095982376</v>
      </c>
      <c r="J3759">
        <f>VLOOKUP(A3759,'VIXY-IV'!A$1:E$2000,4,0)</f>
        <v>25.039243419999998</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I3759*$E3760/$E3759*(1-(I$1+I$5+IF(AND(WEEKDAY(A3760)&lt;&gt;1,WEEKDAY(A3760)&lt;&gt;7),IF(A3760&lt;J$2,J$1,J$3),0)))^($A3760-$A3759)</f>
        <v>25.74303329956243</v>
      </c>
      <c r="J3760">
        <f>VLOOKUP(A3760,'VIXY-IV'!A$1:E$2000,4,0)</f>
        <v>25.59232982</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I3760*$E3761/$E3760*(1-(I$1+I$5+IF(AND(WEEKDAY(A3761)&lt;&gt;1,WEEKDAY(A3761)&lt;&gt;7),IF(A3761&lt;J$2,J$1,J$3),0)))^($A3761-$A3760)</f>
        <v>26.044971808294413</v>
      </c>
      <c r="J3761">
        <f>VLOOKUP(A3761,'VIXY-IV'!A$1:E$2000,4,0)</f>
        <v>25.892846559999999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I3761*$E3762/$E3761*(1-(I$1+I$5+IF(AND(WEEKDAY(A3762)&lt;&gt;1,WEEKDAY(A3762)&lt;&gt;7),IF(A3762&lt;J$2,J$1,J$3),0)))^($A3762-$A3761)</f>
        <v>25.963717646181138</v>
      </c>
      <c r="J3762">
        <f>VLOOKUP(A3762,'VIXY-IV'!A$1:E$2000,4,0)</f>
        <v>25.81251662</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I3762*$E3763/$E3762*(1-(I$1+I$5+IF(AND(WEEKDAY(A3763)&lt;&gt;1,WEEKDAY(A3763)&lt;&gt;7),IF(A3763&lt;J$2,J$1,J$3),0)))^($A3763-$A3762)</f>
        <v>25.801240039414065</v>
      </c>
      <c r="J3763">
        <f>VLOOKUP(A3763,'VIXY-IV'!A$1:E$2000,4,0)</f>
        <v>25.650632519999998</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I3763*$E3764/$E3763*(1-(I$1+I$5+IF(AND(WEEKDAY(A3764)&lt;&gt;1,WEEKDAY(A3764)&lt;&gt;7),IF(A3764&lt;J$2,J$1,J$3),0)))^($A3764-$A3763)</f>
        <v>24.699890943905071</v>
      </c>
      <c r="J3764">
        <f>VLOOKUP(A3764,'VIXY-IV'!A$1:E$2000,4,0)</f>
        <v>24.557225460000002</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I3764*$E3765/$E3764*(1-(I$1+I$5+IF(AND(WEEKDAY(A3765)&lt;&gt;1,WEEKDAY(A3765)&lt;&gt;7),IF(A3765&lt;J$2,J$1,J$3),0)))^($A3765-$A3764)</f>
        <v>25.260748548944843</v>
      </c>
      <c r="J3765">
        <f>VLOOKUP(A3765,'VIXY-IV'!A$1:E$2000,4,0)</f>
        <v>25.117168020000001</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I3765*$E3766/$E3765*(1-(I$1+I$5+IF(AND(WEEKDAY(A3766)&lt;&gt;1,WEEKDAY(A3766)&lt;&gt;7),IF(A3766&lt;J$2,J$1,J$3),0)))^($A3766-$A3765)</f>
        <v>25.584536354340987</v>
      </c>
      <c r="J3766">
        <f>VLOOKUP(A3766,'VIXY-IV'!A$1:E$2000,4,0)</f>
        <v>25.44244638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I3766*$E3767/$E3766*(1-(I$1+I$5+IF(AND(WEEKDAY(A3767)&lt;&gt;1,WEEKDAY(A3767)&lt;&gt;7),IF(A3767&lt;J$2,J$1,J$3),0)))^($A3767-$A3766)</f>
        <v>26.357282444896686</v>
      </c>
      <c r="J3767">
        <f>VLOOKUP(A3767,'VIXY-IV'!A$1:E$2000,4,0)</f>
        <v>26.211466829999999</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I3767*$E3768/$E3767*(1-(I$1+I$5+IF(AND(WEEKDAY(A3768)&lt;&gt;1,WEEKDAY(A3768)&lt;&gt;7),IF(A3768&lt;J$2,J$1,J$3),0)))^($A3768-$A3767)</f>
        <v>27.143222997238375</v>
      </c>
      <c r="J3768">
        <f>VLOOKUP(A3768,'VIXY-IV'!A$1:E$2000,4,0)</f>
        <v>26.997132390000001</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I3768*$E3769/$E3768*(1-(I$1+I$5+IF(AND(WEEKDAY(A3769)&lt;&gt;1,WEEKDAY(A3769)&lt;&gt;7),IF(A3769&lt;J$2,J$1,J$3),0)))^($A3769-$A3768)</f>
        <v>27.231159861124375</v>
      </c>
      <c r="J3769">
        <f>VLOOKUP(A3769,'VIXY-IV'!A$1:E$2000,4,0)</f>
        <v>27.085071880000001</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I3769*$E3770/$E3769*(1-(I$1+I$5+IF(AND(WEEKDAY(A3770)&lt;&gt;1,WEEKDAY(A3770)&lt;&gt;7),IF(A3770&lt;J$2,J$1,J$3),0)))^($A3770-$A3769)</f>
        <v>25.287446869966338</v>
      </c>
      <c r="J3770">
        <f>VLOOKUP(A3770,'VIXY-IV'!A$1:E$2000,4,0)</f>
        <v>25.15910993</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I3770*$E3771/$E3770*(1-(I$1+I$5+IF(AND(WEEKDAY(A3771)&lt;&gt;1,WEEKDAY(A3771)&lt;&gt;7),IF(A3771&lt;J$2,J$1,J$3),0)))^($A3771-$A3770)</f>
        <v>24.780899244852819</v>
      </c>
      <c r="J3771">
        <f>VLOOKUP(A3771,'VIXY-IV'!A$1:E$2000,4,0)</f>
        <v>24.655581290000001</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I3771*$E3772/$E3771*(1-(I$1+I$5+IF(AND(WEEKDAY(A3772)&lt;&gt;1,WEEKDAY(A3772)&lt;&gt;7),IF(A3772&lt;J$2,J$1,J$3),0)))^($A3772-$A3771)</f>
        <v>24.404957996011358</v>
      </c>
      <c r="J3772">
        <f>VLOOKUP(A3772,'VIXY-IV'!A$1:E$2000,4,0)</f>
        <v>24.282086459999999</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I3772*$E3773/$E3772*(1-(I$1+I$5+IF(AND(WEEKDAY(A3773)&lt;&gt;1,WEEKDAY(A3773)&lt;&gt;7),IF(A3773&lt;J$2,J$1,J$3),0)))^($A3773-$A3772)</f>
        <v>24.165792879313791</v>
      </c>
      <c r="J3773">
        <f>VLOOKUP(A3773,'VIXY-IV'!A$1:E$2000,4,0)</f>
        <v>24.0445834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I3773*$E3774/$E3773*(1-(I$1+I$5+IF(AND(WEEKDAY(A3774)&lt;&gt;1,WEEKDAY(A3774)&lt;&gt;7),IF(A3774&lt;J$2,J$1,J$3),0)))^($A3774-$A3773)</f>
        <v>23.450761914244861</v>
      </c>
      <c r="J3774">
        <f>VLOOKUP(A3774,'VIXY-IV'!A$1:E$2000,4,0)</f>
        <v>23.333612469999998</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I3774*$E3775/$E3774*(1-(I$1+I$5+IF(AND(WEEKDAY(A3775)&lt;&gt;1,WEEKDAY(A3775)&lt;&gt;7),IF(A3775&lt;J$2,J$1,J$3),0)))^($A3775-$A3774)</f>
        <v>23.640722977026737</v>
      </c>
      <c r="J3775">
        <f>VLOOKUP(A3775,'VIXY-IV'!A$1:E$2000,4,0)</f>
        <v>23.524031879999999</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I3775*$E3776/$E3775*(1-(I$1+I$5+IF(AND(WEEKDAY(A3776)&lt;&gt;1,WEEKDAY(A3776)&lt;&gt;7),IF(A3776&lt;J$2,J$1,J$3),0)))^($A3776-$A3775)</f>
        <v>23.798275028201701</v>
      </c>
      <c r="J3776">
        <f>VLOOKUP(A3776,'VIXY-IV'!A$1:E$2000,4,0)</f>
        <v>23.68130669</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I3776*$E3777/$E3776*(1-(I$1+I$5+IF(AND(WEEKDAY(A3777)&lt;&gt;1,WEEKDAY(A3777)&lt;&gt;7),IF(A3777&lt;J$2,J$1,J$3),0)))^($A3777-$A3776)</f>
        <v>24.112421530023902</v>
      </c>
      <c r="J3777">
        <f>VLOOKUP(A3777,'VIXY-IV'!A$1:E$2000,4,0)</f>
        <v>23.994094570000001</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f>I3777*$E3778/$E3777*(1-(I$1+I$5+IF(AND(WEEKDAY(A3778)&lt;&gt;1,WEEKDAY(A3778)&lt;&gt;7),IF(A3778&lt;J$2,J$1,J$3),0)))^($A3778-$A3777)</f>
        <v>23.728694567582245</v>
      </c>
      <c r="J3778">
        <f>VLOOKUP(A3778,'VIXY-IV'!A$1:E$2000,4,0)</f>
        <v>23.612342569999999</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I3778*$E3779/$E3778*(1-(I$1+I$5+IF(AND(WEEKDAY(A3779)&lt;&gt;1,WEEKDAY(A3779)&lt;&gt;7),IF(A3779&lt;J$2,J$1,J$3),0)))^($A3779-$A3778)</f>
        <v>26.204958450890388</v>
      </c>
      <c r="J3779">
        <f>VLOOKUP(A3779,'VIXY-IV'!A$1:E$2000,4,0)</f>
        <v>26.07641096</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I3779*$E3780/$E3779*(1-(I$1+I$5+IF(AND(WEEKDAY(A3780)&lt;&gt;1,WEEKDAY(A3780)&lt;&gt;7),IF(A3780&lt;J$2,J$1,J$3),0)))^($A3780-$A3779)</f>
        <v>26.361688916242578</v>
      </c>
      <c r="J3780">
        <f>VLOOKUP(A3780,'VIXY-IV'!A$1:E$2000,4,0)</f>
        <v>26.232929550000001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I3780*$E3781/$E3780*(1-(I$1+I$5+IF(AND(WEEKDAY(A3781)&lt;&gt;1,WEEKDAY(A3781)&lt;&gt;7),IF(A3781&lt;J$2,J$1,J$3),0)))^($A3781-$A3780)</f>
        <v>25.089563117566872</v>
      </c>
      <c r="J3781">
        <f>VLOOKUP(A3781,'VIXY-IV'!A$1:E$2000,4,0)</f>
        <v>24.967433969999998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I3781*$E3782/$E3781*(1-(I$1+I$5+IF(AND(WEEKDAY(A3782)&lt;&gt;1,WEEKDAY(A3782)&lt;&gt;7),IF(A3782&lt;J$2,J$1,J$3),0)))^($A3782-$A3781)</f>
        <v>25.55615840332209</v>
      </c>
      <c r="J3782">
        <f>VLOOKUP(A3782,'VIXY-IV'!A$1:E$2000,4,0)</f>
        <v>25.43217375</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I3782*$E3783/$E3782*(1-(I$1+I$5+IF(AND(WEEKDAY(A3783)&lt;&gt;1,WEEKDAY(A3783)&lt;&gt;7),IF(A3783&lt;J$2,J$1,J$3),0)))^($A3783-$A3782)</f>
        <v>24.754942338772981</v>
      </c>
      <c r="J3783">
        <f>VLOOKUP(A3783,'VIXY-IV'!A$1:E$2000,4,0)</f>
        <v>24.63491685</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f>I3783*$E3784/$E3783*(1-(I$1+I$5+IF(AND(WEEKDAY(A3784)&lt;&gt;1,WEEKDAY(A3784)&lt;&gt;7),IF(A3784&lt;J$2,J$1,J$3),0)))^($A3784-$A3783)</f>
        <v>24.195464133546476</v>
      </c>
      <c r="J3784">
        <f>VLOOKUP(A3784,'VIXY-IV'!A$1:E$2000,4,0)</f>
        <v>24.079476320000001</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I3784*$E3785/$E3784*(1-(I$1+I$5+IF(AND(WEEKDAY(A3785)&lt;&gt;1,WEEKDAY(A3785)&lt;&gt;7),IF(A3785&lt;J$2,J$1,J$3),0)))^($A3785-$A3784)</f>
        <v>23.65662703669134</v>
      </c>
      <c r="J3785">
        <f>VLOOKUP(A3785,'VIXY-IV'!A$1:E$2000,4,0)</f>
        <v>23.543171999999998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I3785*$E3786/$E3785*(1-(I$1+I$5+IF(AND(WEEKDAY(A3786)&lt;&gt;1,WEEKDAY(A3786)&lt;&gt;7),IF(A3786&lt;J$2,J$1,J$3),0)))^($A3786-$A3785)</f>
        <v>23.730010659181801</v>
      </c>
      <c r="J3786">
        <f>VLOOKUP(A3786,'VIXY-IV'!A$1:E$2000,4,0)</f>
        <v>23.616588369999999</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I3786*$E3787/$E3786*(1-(I$1+I$5+IF(AND(WEEKDAY(A3787)&lt;&gt;1,WEEKDAY(A3787)&lt;&gt;7),IF(A3787&lt;J$2,J$1,J$3),0)))^($A3787-$A3786)</f>
        <v>23.690123239669969</v>
      </c>
      <c r="J3787">
        <f>VLOOKUP(A3787,'VIXY-IV'!A$1:E$2000,4,0)</f>
        <v>23.57885521</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f>I3787*$E3788/$E3787*(1-(I$1+I$5+IF(AND(WEEKDAY(A3788)&lt;&gt;1,WEEKDAY(A3788)&lt;&gt;7),IF(A3788&lt;J$2,J$1,J$3),0)))^($A3788-$A3787)</f>
        <v>23.537810222450986</v>
      </c>
      <c r="J3788">
        <f>VLOOKUP(A3788,'VIXY-IV'!A$1:E$2000,4,0)</f>
        <v>23.42783197</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I3788*$E3789/$E3788*(1-(I$1+I$5+IF(AND(WEEKDAY(A3789)&lt;&gt;1,WEEKDAY(A3789)&lt;&gt;7),IF(A3789&lt;J$2,J$1,J$3),0)))^($A3789-$A3788)</f>
        <v>23.042275579610802</v>
      </c>
      <c r="J3789">
        <f>VLOOKUP(A3789,'VIXY-IV'!A$1:E$2000,4,0)</f>
        <v>22.938391589999998</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I3789*$E3790/$E3789*(1-(I$1+I$5+IF(AND(WEEKDAY(A3790)&lt;&gt;1,WEEKDAY(A3790)&lt;&gt;7),IF(A3790&lt;J$2,J$1,J$3),0)))^($A3790-$A3789)</f>
        <v>23.11858905688787</v>
      </c>
      <c r="J3790">
        <f>VLOOKUP(A3790,'VIXY-IV'!A$1:E$2000,4,0)</f>
        <v>23.015253000000001</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I3790*$E3791/$E3790*(1-(I$1+I$5+IF(AND(WEEKDAY(A3791)&lt;&gt;1,WEEKDAY(A3791)&lt;&gt;7),IF(A3791&lt;J$2,J$1,J$3),0)))^($A3791-$A3790)</f>
        <v>23.969704381562313</v>
      </c>
      <c r="J3791">
        <f>VLOOKUP(A3791,'VIXY-IV'!A$1:E$2000,4,0)</f>
        <v>23.862229920000001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I3791*$E3792/$E3791*(1-(I$1+I$5+IF(AND(WEEKDAY(A3792)&lt;&gt;1,WEEKDAY(A3792)&lt;&gt;7),IF(A3792&lt;J$2,J$1,J$3),0)))^($A3792-$A3791)</f>
        <v>23.222184043742132</v>
      </c>
      <c r="J3792">
        <f>VLOOKUP(A3792,'VIXY-IV'!A$1:E$2000,4,0)</f>
        <v>23.118514130000001</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I3792*$E3793/$E3792*(1-(I$1+I$5+IF(AND(WEEKDAY(A3793)&lt;&gt;1,WEEKDAY(A3793)&lt;&gt;7),IF(A3793&lt;J$2,J$1,J$3),0)))^($A3793-$A3792)</f>
        <v>22.748515852449845</v>
      </c>
      <c r="J3793">
        <f>VLOOKUP(A3793,'VIXY-IV'!A$1:E$2000,4,0)</f>
        <v>22.647652770000001</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I3793*$E3794/$E3793*(1-(I$1+I$5+IF(AND(WEEKDAY(A3794)&lt;&gt;1,WEEKDAY(A3794)&lt;&gt;7),IF(A3794&lt;J$2,J$1,J$3),0)))^($A3794-$A3793)</f>
        <v>21.568493923981507</v>
      </c>
      <c r="J3794">
        <f>VLOOKUP(A3794,'VIXY-IV'!A$1:E$2000,4,0)</f>
        <v>21.473211240000001</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I3794*$E3795/$E3794*(1-(I$1+I$5+IF(AND(WEEKDAY(A3795)&lt;&gt;1,WEEKDAY(A3795)&lt;&gt;7),IF(A3795&lt;J$2,J$1,J$3),0)))^($A3795-$A3794)</f>
        <v>21.407164818343269</v>
      </c>
      <c r="J3795">
        <f>VLOOKUP(A3795,'VIXY-IV'!A$1:E$2000,4,0)</f>
        <v>21.313718189999999</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I3795*$E3796/$E3795*(1-(I$1+I$5+IF(AND(WEEKDAY(A3796)&lt;&gt;1,WEEKDAY(A3796)&lt;&gt;7),IF(A3796&lt;J$2,J$1,J$3),0)))^($A3796-$A3795)</f>
        <v>21.337428934499432</v>
      </c>
      <c r="J3796">
        <f>VLOOKUP(A3796,'VIXY-IV'!A$1:E$2000,4,0)</f>
        <v>21.24463883</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I3796*$E3797/$E3796*(1-(I$1+I$5+IF(AND(WEEKDAY(A3797)&lt;&gt;1,WEEKDAY(A3797)&lt;&gt;7),IF(A3797&lt;J$2,J$1,J$3),0)))^($A3797-$A3796)</f>
        <v>21.337633539982363</v>
      </c>
      <c r="J3797">
        <f>VLOOKUP(A3797,'VIXY-IV'!A$1:E$2000,4,0)</f>
        <v>21.24546664</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I3797*$E3798/$E3797*(1-(I$1+I$5+IF(AND(WEEKDAY(A3798)&lt;&gt;1,WEEKDAY(A3798)&lt;&gt;7),IF(A3798&lt;J$2,J$1,J$3),0)))^($A3798-$A3797)</f>
        <v>21.055974401985814</v>
      </c>
      <c r="J3798">
        <f>VLOOKUP(A3798,'VIXY-IV'!A$1:E$2000,4,0)</f>
        <v>20.96514625</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I3798*$E3799/$E3798*(1-(I$1+I$5+IF(AND(WEEKDAY(A3799)&lt;&gt;1,WEEKDAY(A3799)&lt;&gt;7),IF(A3799&lt;J$2,J$1,J$3),0)))^($A3799-$A3798)</f>
        <v>20.70032192491233</v>
      </c>
      <c r="J3799">
        <f>VLOOKUP(A3799,'VIXY-IV'!A$1:E$2000,4,0)</f>
        <v>20.6113614</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I3799*$E3800/$E3799*(1-(I$1+I$5+IF(AND(WEEKDAY(A3800)&lt;&gt;1,WEEKDAY(A3800)&lt;&gt;7),IF(A3800&lt;J$2,J$1,J$3),0)))^($A3800-$A3799)</f>
        <v>20.628254357978495</v>
      </c>
      <c r="J3800">
        <f>VLOOKUP(A3800,'VIXY-IV'!A$1:E$2000,4,0)</f>
        <v>20.53967209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I3800*$E3801/$E3800*(1-(I$1+I$5+IF(AND(WEEKDAY(A3801)&lt;&gt;1,WEEKDAY(A3801)&lt;&gt;7),IF(A3801&lt;J$2,J$1,J$3),0)))^($A3801-$A3800)</f>
        <v>21.2404842442741</v>
      </c>
      <c r="J3801">
        <f>VLOOKUP(A3801,'VIXY-IV'!A$1:E$2000,4,0)</f>
        <v>21.149452570000001</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I3801*$E3802/$E3801*(1-(I$1+I$5+IF(AND(WEEKDAY(A3802)&lt;&gt;1,WEEKDAY(A3802)&lt;&gt;7),IF(A3802&lt;J$2,J$1,J$3),0)))^($A3802-$A3801)</f>
        <v>21.629528674092523</v>
      </c>
      <c r="J3802">
        <f>VLOOKUP(A3802,'VIXY-IV'!A$1:E$2000,4,0)</f>
        <v>21.53762382</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I3802*$E3803/$E3802*(1-(I$1+I$5+IF(AND(WEEKDAY(A3803)&lt;&gt;1,WEEKDAY(A3803)&lt;&gt;7),IF(A3803&lt;J$2,J$1,J$3),0)))^($A3803-$A3802)</f>
        <v>20.932011786341121</v>
      </c>
      <c r="J3803">
        <f>VLOOKUP(A3803,'VIXY-IV'!A$1:E$2000,4,0)</f>
        <v>20.844500440000001</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I3803*$E3804/$E3803*(1-(I$1+I$5+IF(AND(WEEKDAY(A3804)&lt;&gt;1,WEEKDAY(A3804)&lt;&gt;7),IF(A3804&lt;J$2,J$1,J$3),0)))^($A3804-$A3803)</f>
        <v>21.217903048687109</v>
      </c>
      <c r="J3804">
        <f>VLOOKUP(A3804,'VIXY-IV'!A$1:E$2000,4,0)</f>
        <v>21.130163509999999</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I3804*$E3805/$E3804*(1-(I$1+I$5+IF(AND(WEEKDAY(A3805)&lt;&gt;1,WEEKDAY(A3805)&lt;&gt;7),IF(A3805&lt;J$2,J$1,J$3),0)))^($A3805-$A3804)</f>
        <v>21.147024074168662</v>
      </c>
      <c r="J3805">
        <f>VLOOKUP(A3805,'VIXY-IV'!A$1:E$2000,4,0)</f>
        <v>21.059831729999999</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I3805*$E3806/$E3805*(1-(I$1+I$5+IF(AND(WEEKDAY(A3806)&lt;&gt;1,WEEKDAY(A3806)&lt;&gt;7),IF(A3806&lt;J$2,J$1,J$3),0)))^($A3806-$A3805)</f>
        <v>22.147484005847957</v>
      </c>
      <c r="J3806">
        <f>VLOOKUP(A3806,'VIXY-IV'!A$1:E$2000,4,0)</f>
        <v>22.056118349999998</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I3806*$E3807/$E3806*(1-(I$1+I$5+IF(AND(WEEKDAY(A3807)&lt;&gt;1,WEEKDAY(A3807)&lt;&gt;7),IF(A3807&lt;J$2,J$1,J$3),0)))^($A3807-$A3806)</f>
        <v>22.047692342783865</v>
      </c>
      <c r="J3807">
        <f>VLOOKUP(A3807,'VIXY-IV'!A$1:E$2000,4,0)</f>
        <v>21.95699986</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I3807*$E3808/$E3807*(1-(I$1+I$5+IF(AND(WEEKDAY(A3808)&lt;&gt;1,WEEKDAY(A3808)&lt;&gt;7),IF(A3808&lt;J$2,J$1,J$3),0)))^($A3808-$A3807)</f>
        <v>20.94184964466853</v>
      </c>
      <c r="J3808">
        <f>VLOOKUP(A3808,'VIXY-IV'!A$1:E$2000,4,0)</f>
        <v>20.85885669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I3808*$E3809/$E3808*(1-(I$1+I$5+IF(AND(WEEKDAY(A3809)&lt;&gt;1,WEEKDAY(A3809)&lt;&gt;7),IF(A3809&lt;J$2,J$1,J$3),0)))^($A3809-$A3808)</f>
        <v>22.345618563299261</v>
      </c>
      <c r="J3809">
        <f>VLOOKUP(A3809,'VIXY-IV'!A$1:E$2000,4,0)</f>
        <v>22.258152039999999</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I3809*$E3810/$E3809*(1-(I$1+I$5+IF(AND(WEEKDAY(A3810)&lt;&gt;1,WEEKDAY(A3810)&lt;&gt;7),IF(A3810&lt;J$2,J$1,J$3),0)))^($A3810-$A3809)</f>
        <v>24.915895658696527</v>
      </c>
      <c r="J3810">
        <f>VLOOKUP(A3810,'VIXY-IV'!A$1:E$2000,4,0)</f>
        <v>24.82252312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I3810*$E3811/$E3810*(1-(I$1+I$5+IF(AND(WEEKDAY(A3811)&lt;&gt;1,WEEKDAY(A3811)&lt;&gt;7),IF(A3811&lt;J$2,J$1,J$3),0)))^($A3811-$A3810)</f>
        <v>25.254651020773274</v>
      </c>
      <c r="J3811">
        <f>VLOOKUP(A3811,'VIXY-IV'!A$1:E$2000,4,0)</f>
        <v>25.161521090000001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I3811*$E3812/$E3811*(1-(I$1+I$5+IF(AND(WEEKDAY(A3812)&lt;&gt;1,WEEKDAY(A3812)&lt;&gt;7),IF(A3812&lt;J$2,J$1,J$3),0)))^($A3812-$A3811)</f>
        <v>25.10598074916016</v>
      </c>
      <c r="J3812">
        <f>VLOOKUP(A3812,'VIXY-IV'!A$1:E$2000,4,0)</f>
        <v>25.014106640000001</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I3812*$E3813/$E3812*(1-(I$1+I$5+IF(AND(WEEKDAY(A3813)&lt;&gt;1,WEEKDAY(A3813)&lt;&gt;7),IF(A3813&lt;J$2,J$1,J$3),0)))^($A3813-$A3812)</f>
        <v>23.2603347721709</v>
      </c>
      <c r="J3813">
        <f>VLOOKUP(A3813,'VIXY-IV'!A$1:E$2000,4,0)</f>
        <v>23.17726519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I3813*$E3814/$E3813*(1-(I$1+I$5+IF(AND(WEEKDAY(A3814)&lt;&gt;1,WEEKDAY(A3814)&lt;&gt;7),IF(A3814&lt;J$2,J$1,J$3),0)))^($A3814-$A3813)</f>
        <v>26.780192834563568</v>
      </c>
      <c r="J3814">
        <f>VLOOKUP(A3814,'VIXY-IV'!A$1:E$2000,4,0)</f>
        <v>26.686505360000002</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I3814*$E3815/$E3814*(1-(I$1+I$5+IF(AND(WEEKDAY(A3815)&lt;&gt;1,WEEKDAY(A3815)&lt;&gt;7),IF(A3815&lt;J$2,J$1,J$3),0)))^($A3815-$A3814)</f>
        <v>25.344233209610639</v>
      </c>
      <c r="J3815">
        <f>VLOOKUP(A3815,'VIXY-IV'!A$1:E$2000,4,0)</f>
        <v>25.25599437</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I3815*$E3816/$E3815*(1-(I$1+I$5+IF(AND(WEEKDAY(A3816)&lt;&gt;1,WEEKDAY(A3816)&lt;&gt;7),IF(A3816&lt;J$2,J$1,J$3),0)))^($A3816-$A3815)</f>
        <v>24.217521749713864</v>
      </c>
      <c r="J3816">
        <f>VLOOKUP(A3816,'VIXY-IV'!A$1:E$2000,4,0)</f>
        <v>24.133860129999999</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I3816*$E3817/$E3816*(1-(I$1+I$5+IF(AND(WEEKDAY(A3817)&lt;&gt;1,WEEKDAY(A3817)&lt;&gt;7),IF(A3817&lt;J$2,J$1,J$3),0)))^($A3817-$A3816)</f>
        <v>23.237843216325352</v>
      </c>
      <c r="J3817">
        <f>VLOOKUP(A3817,'VIXY-IV'!A$1:E$2000,4,0)</f>
        <v>23.158208550000001</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I3817*$E3818/$E3817*(1-(I$1+I$5+IF(AND(WEEKDAY(A3818)&lt;&gt;1,WEEKDAY(A3818)&lt;&gt;7),IF(A3818&lt;J$2,J$1,J$3),0)))^($A3818-$A3817)</f>
        <v>23.569649469979499</v>
      </c>
      <c r="J3818">
        <f>VLOOKUP(A3818,'VIXY-IV'!A$1:E$2000,4,0)</f>
        <v>23.489768269999999</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I3818*$E3819/$E3818*(1-(I$1+I$5+IF(AND(WEEKDAY(A3819)&lt;&gt;1,WEEKDAY(A3819)&lt;&gt;7),IF(A3819&lt;J$2,J$1,J$3),0)))^($A3819-$A3818)</f>
        <v>23.790747958344994</v>
      </c>
      <c r="J3819">
        <f>VLOOKUP(A3819,'VIXY-IV'!A$1:E$2000,4,0)</f>
        <v>23.712475439999999</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I3819*$E3820/$E3819*(1-(I$1+I$5+IF(AND(WEEKDAY(A3820)&lt;&gt;1,WEEKDAY(A3820)&lt;&gt;7),IF(A3820&lt;J$2,J$1,J$3),0)))^($A3820-$A3819)</f>
        <v>22.529518243589706</v>
      </c>
      <c r="J3820">
        <f>VLOOKUP(A3820,'VIXY-IV'!A$1:E$2000,4,0)</f>
        <v>22.45595947</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I3820*$E3821/$E3820*(1-(I$1+I$5+IF(AND(WEEKDAY(A3821)&lt;&gt;1,WEEKDAY(A3821)&lt;&gt;7),IF(A3821&lt;J$2,J$1,J$3),0)))^($A3821-$A3820)</f>
        <v>22.46050485496772</v>
      </c>
      <c r="J3821">
        <f>VLOOKUP(A3821,'VIXY-IV'!A$1:E$2000,4,0)</f>
        <v>22.388000080000001</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I3821*$E3822/$E3821*(1-(I$1+I$5+IF(AND(WEEKDAY(A3822)&lt;&gt;1,WEEKDAY(A3822)&lt;&gt;7),IF(A3822&lt;J$2,J$1,J$3),0)))^($A3822-$A3821)</f>
        <v>23.954856123070464</v>
      </c>
      <c r="J3822">
        <f>VLOOKUP(A3822,'VIXY-IV'!A$1:E$2000,4,0)</f>
        <v>23.87827622</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I3822*$E3823/$E3822*(1-(I$1+I$5+IF(AND(WEEKDAY(A3823)&lt;&gt;1,WEEKDAY(A3823)&lt;&gt;7),IF(A3823&lt;J$2,J$1,J$3),0)))^($A3823-$A3822)</f>
        <v>23.170564974391898</v>
      </c>
      <c r="J3823">
        <f>VLOOKUP(A3823,'VIXY-IV'!A$1:E$2000,4,0)</f>
        <v>23.09759137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I3823*$E3824/$E3823*(1-(I$1+I$5+IF(AND(WEEKDAY(A3824)&lt;&gt;1,WEEKDAY(A3824)&lt;&gt;7),IF(A3824&lt;J$2,J$1,J$3),0)))^($A3824-$A3823)</f>
        <v>24.012557547728882</v>
      </c>
      <c r="J3824">
        <f>VLOOKUP(A3824,'VIXY-IV'!A$1:E$2000,4,0)</f>
        <v>23.939939429999999</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I3824*$E3825/$E3824*(1-(I$1+I$5+IF(AND(WEEKDAY(A3825)&lt;&gt;1,WEEKDAY(A3825)&lt;&gt;7),IF(A3825&lt;J$2,J$1,J$3),0)))^($A3825-$A3824)</f>
        <v>24.534279442530405</v>
      </c>
      <c r="J3825">
        <f>VLOOKUP(A3825,'VIXY-IV'!A$1:E$2000,4,0)</f>
        <v>24.46114025</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I3825*$E3826/$E3825*(1-(I$1+I$5+IF(AND(WEEKDAY(A3826)&lt;&gt;1,WEEKDAY(A3826)&lt;&gt;7),IF(A3826&lt;J$2,J$1,J$3),0)))^($A3826-$A3825)</f>
        <v>24.107501118237863</v>
      </c>
      <c r="J3826">
        <f>VLOOKUP(A3826,'VIXY-IV'!A$1:E$2000,4,0)</f>
        <v>24.036441570000001</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I3826*$E3827/$E3826*(1-(I$1+I$5+IF(AND(WEEKDAY(A3827)&lt;&gt;1,WEEKDAY(A3827)&lt;&gt;7),IF(A3827&lt;J$2,J$1,J$3),0)))^($A3827-$A3826)</f>
        <v>25.051156603059901</v>
      </c>
      <c r="J3827">
        <f>VLOOKUP(A3827,'VIXY-IV'!A$1:E$2000,4,0)</f>
        <v>24.978149869999999</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f>I3827*$E3828/$E3827*(1-(I$1+I$5+IF(AND(WEEKDAY(A3828)&lt;&gt;1,WEEKDAY(A3828)&lt;&gt;7),IF(A3828&lt;J$2,J$1,J$3),0)))^($A3828-$A3827)</f>
        <v>25.11330209200603</v>
      </c>
      <c r="J3828">
        <f>VLOOKUP(A3828,'VIXY-IV'!A$1:E$2000,4,0)</f>
        <v>25.042531990000001</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I3828*$E3829/$E3828*(1-(I$1+I$5+IF(AND(WEEKDAY(A3829)&lt;&gt;1,WEEKDAY(A3829)&lt;&gt;7),IF(A3829&lt;J$2,J$1,J$3),0)))^($A3829-$A3828)</f>
        <v>23.903490410926477</v>
      </c>
      <c r="J3829">
        <f>VLOOKUP(A3829,'VIXY-IV'!A$1:E$2000,4,0)</f>
        <v>23.83691383</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I3829*$E3830/$E3829*(1-(I$1+I$5+IF(AND(WEEKDAY(A3830)&lt;&gt;1,WEEKDAY(A3830)&lt;&gt;7),IF(A3830&lt;J$2,J$1,J$3),0)))^($A3830-$A3829)</f>
        <v>23.243602313187324</v>
      </c>
      <c r="J3830">
        <f>VLOOKUP(A3830,'VIXY-IV'!A$1:E$2000,4,0)</f>
        <v>23.180067359999999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I3830*$E3831/$E3830*(1-(I$1+I$5+IF(AND(WEEKDAY(A3831)&lt;&gt;1,WEEKDAY(A3831)&lt;&gt;7),IF(A3831&lt;J$2,J$1,J$3),0)))^($A3831-$A3830)</f>
        <v>23.002647949796433</v>
      </c>
      <c r="J3831">
        <f>VLOOKUP(A3831,'VIXY-IV'!A$1:E$2000,4,0)</f>
        <v>22.940277689999999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I3831*$E3832/$E3831*(1-(I$1+I$5+IF(AND(WEEKDAY(A3832)&lt;&gt;1,WEEKDAY(A3832)&lt;&gt;7),IF(A3832&lt;J$2,J$1,J$3),0)))^($A3832-$A3831)</f>
        <v>23.225591619066044</v>
      </c>
      <c r="J3832">
        <f>VLOOKUP(A3832,'VIXY-IV'!A$1:E$2000,4,0)</f>
        <v>23.162764540000001</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I3832*$E3833/$E3832*(1-(I$1+I$5+IF(AND(WEEKDAY(A3833)&lt;&gt;1,WEEKDAY(A3833)&lt;&gt;7),IF(A3833&lt;J$2,J$1,J$3),0)))^($A3833-$A3832)</f>
        <v>22.878351066369873</v>
      </c>
      <c r="J3833">
        <f>VLOOKUP(A3833,'VIXY-IV'!A$1:E$2000,4,0)</f>
        <v>22.818766159999999</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I3833*$E3834/$E3833*(1-(I$1+I$5+IF(AND(WEEKDAY(A3834)&lt;&gt;1,WEEKDAY(A3834)&lt;&gt;7),IF(A3834&lt;J$2,J$1,J$3),0)))^($A3834-$A3833)</f>
        <v>23.014564702150153</v>
      </c>
      <c r="J3834">
        <f>VLOOKUP(A3834,'VIXY-IV'!A$1:E$2000,4,0)</f>
        <v>22.955297869999999</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f>I3834*$E3835/$E3834*(1-(I$1+I$5+IF(AND(WEEKDAY(A3835)&lt;&gt;1,WEEKDAY(A3835)&lt;&gt;7),IF(A3835&lt;J$2,J$1,J$3),0)))^($A3835-$A3834)</f>
        <v>22.861181747000121</v>
      </c>
      <c r="J3835">
        <f>VLOOKUP(A3835,'VIXY-IV'!A$1:E$2000,4,0)</f>
        <v>22.802847870000001</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I3835*$E3836/$E3835*(1-(I$1+I$5+IF(AND(WEEKDAY(A3836)&lt;&gt;1,WEEKDAY(A3836)&lt;&gt;7),IF(A3836&lt;J$2,J$1,J$3),0)))^($A3836-$A3835)</f>
        <v>22.804386459027725</v>
      </c>
      <c r="J3836">
        <f>VLOOKUP(A3836,'VIXY-IV'!A$1:E$2000,4,0)</f>
        <v>22.746920859999999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I3836*$E3837/$E3836*(1-(I$1+I$5+IF(AND(WEEKDAY(A3837)&lt;&gt;1,WEEKDAY(A3837)&lt;&gt;7),IF(A3837&lt;J$2,J$1,J$3),0)))^($A3837-$A3836)</f>
        <v>22.445585824822054</v>
      </c>
      <c r="J3837">
        <f>VLOOKUP(A3837,'VIXY-IV'!A$1:E$2000,4,0)</f>
        <v>22.39007698</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I3837*$E3838/$E3837*(1-(I$1+I$5+IF(AND(WEEKDAY(A3838)&lt;&gt;1,WEEKDAY(A3838)&lt;&gt;7),IF(A3838&lt;J$2,J$1,J$3),0)))^($A3838-$A3837)</f>
        <v>22.19466731432728</v>
      </c>
      <c r="J3838">
        <f>VLOOKUP(A3838,'VIXY-IV'!A$1:E$2000,4,0)</f>
        <v>22.1412324</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I3838*$E3839/$E3838*(1-(I$1+I$5+IF(AND(WEEKDAY(A3839)&lt;&gt;1,WEEKDAY(A3839)&lt;&gt;7),IF(A3839&lt;J$2,J$1,J$3),0)))^($A3839-$A3838)</f>
        <v>22.180781537755653</v>
      </c>
      <c r="J3839">
        <f>VLOOKUP(A3839,'VIXY-IV'!A$1:E$2000,4,0)</f>
        <v>22.127947259999999</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I3839*$E3840/$E3839*(1-(I$1+I$5+IF(AND(WEEKDAY(A3840)&lt;&gt;1,WEEKDAY(A3840)&lt;&gt;7),IF(A3840&lt;J$2,J$1,J$3),0)))^($A3840-$A3839)</f>
        <v>21.180323607603242</v>
      </c>
      <c r="J3840">
        <f>VLOOKUP(A3840,'VIXY-IV'!A$1:E$2000,4,0)</f>
        <v>21.132604650000001</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I3840*$E3841/$E3840*(1-(I$1+I$5+IF(AND(WEEKDAY(A3841)&lt;&gt;1,WEEKDAY(A3841)&lt;&gt;7),IF(A3841&lt;J$2,J$1,J$3),0)))^($A3841-$A3840)</f>
        <v>21.506272946309334</v>
      </c>
      <c r="J3841">
        <f>VLOOKUP(A3841,'VIXY-IV'!A$1:E$2000,4,0)</f>
        <v>21.458266559999998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I3841*$E3842/$E3841*(1-(I$1+I$5+IF(AND(WEEKDAY(A3842)&lt;&gt;1,WEEKDAY(A3842)&lt;&gt;7),IF(A3842&lt;J$2,J$1,J$3),0)))^($A3842-$A3841)</f>
        <v>22.037881530419114</v>
      </c>
      <c r="J3842">
        <f>VLOOKUP(A3842,'VIXY-IV'!A$1:E$2000,4,0)</f>
        <v>21.98903112</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I3842*$E3843/$E3842*(1-(I$1+I$5+IF(AND(WEEKDAY(A3843)&lt;&gt;1,WEEKDAY(A3843)&lt;&gt;7),IF(A3843&lt;J$2,J$1,J$3),0)))^($A3843-$A3842)</f>
        <v>21.727932040852878</v>
      </c>
      <c r="J3843">
        <f>VLOOKUP(A3843,'VIXY-IV'!A$1:E$2000,4,0)</f>
        <v>21.682046889999999</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I3843*$E3844/$E3843*(1-(I$1+I$5+IF(AND(WEEKDAY(A3844)&lt;&gt;1,WEEKDAY(A3844)&lt;&gt;7),IF(A3844&lt;J$2,J$1,J$3),0)))^($A3844-$A3843)</f>
        <v>22.243425095847197</v>
      </c>
      <c r="J3844">
        <f>VLOOKUP(A3844,'VIXY-IV'!A$1:E$2000,4,0)</f>
        <v>22.19693758</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I3844*$E3845/$E3844*(1-(I$1+I$5+IF(AND(WEEKDAY(A3845)&lt;&gt;1,WEEKDAY(A3845)&lt;&gt;7),IF(A3845&lt;J$2,J$1,J$3),0)))^($A3845-$A3844)</f>
        <v>22.08033120883265</v>
      </c>
      <c r="J3845">
        <f>VLOOKUP(A3845,'VIXY-IV'!A$1:E$2000,4,0)</f>
        <v>22.034637490000001</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I3845*$E3846/$E3845*(1-(I$1+I$5+IF(AND(WEEKDAY(A3846)&lt;&gt;1,WEEKDAY(A3846)&lt;&gt;7),IF(A3846&lt;J$2,J$1,J$3),0)))^($A3846-$A3845)</f>
        <v>21.55012926791261</v>
      </c>
      <c r="J3846">
        <f>VLOOKUP(A3846,'VIXY-IV'!A$1:E$2000,4,0)</f>
        <v>21.506121199999999</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I3846*$E3847/$E3846*(1-(I$1+I$5+IF(AND(WEEKDAY(A3847)&lt;&gt;1,WEEKDAY(A3847)&lt;&gt;7),IF(A3847&lt;J$2,J$1,J$3),0)))^($A3847-$A3846)</f>
        <v>20.900492244033902</v>
      </c>
      <c r="J3847">
        <f>VLOOKUP(A3847,'VIXY-IV'!A$1:E$2000,4,0)</f>
        <v>20.8596045</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I3847*$E3848/$E3847*(1-(I$1+I$5+IF(AND(WEEKDAY(A3848)&lt;&gt;1,WEEKDAY(A3848)&lt;&gt;7),IF(A3848&lt;J$2,J$1,J$3),0)))^($A3848-$A3847)</f>
        <v>20.198340627532509</v>
      </c>
      <c r="J3848">
        <f>VLOOKUP(A3848,'VIXY-IV'!A$1:E$2000,4,0)</f>
        <v>20.158639539999999</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I3848*$E3849/$E3848*(1-(I$1+I$5+IF(AND(WEEKDAY(A3849)&lt;&gt;1,WEEKDAY(A3849)&lt;&gt;7),IF(A3849&lt;J$2,J$1,J$3),0)))^($A3849-$A3848)</f>
        <v>19.37861034855321</v>
      </c>
      <c r="J3849">
        <f>VLOOKUP(A3849,'VIXY-IV'!A$1:E$2000,4,0)</f>
        <v>19.340934560000001</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I3849*$E3850/$E3849*(1-(I$1+I$5+IF(AND(WEEKDAY(A3850)&lt;&gt;1,WEEKDAY(A3850)&lt;&gt;7),IF(A3850&lt;J$2,J$1,J$3),0)))^($A3850-$A3849)</f>
        <v>19.221707222731322</v>
      </c>
      <c r="J3850">
        <f>VLOOKUP(A3850,'VIXY-IV'!A$1:E$2000,4,0)</f>
        <v>19.1846566</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I3850*$E3851/$E3850*(1-(I$1+I$5+IF(AND(WEEKDAY(A3851)&lt;&gt;1,WEEKDAY(A3851)&lt;&gt;7),IF(A3851&lt;J$2,J$1,J$3),0)))^($A3851-$A3850)</f>
        <v>19.497184996795895</v>
      </c>
      <c r="J3851">
        <f>VLOOKUP(A3851,'VIXY-IV'!A$1:E$2000,4,0)</f>
        <v>19.460460250000001</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I3851*$E3852/$E3851*(1-(I$1+I$5+IF(AND(WEEKDAY(A3852)&lt;&gt;1,WEEKDAY(A3852)&lt;&gt;7),IF(A3852&lt;J$2,J$1,J$3),0)))^($A3852-$A3851)</f>
        <v>20.042033648124626</v>
      </c>
      <c r="J3852">
        <f>VLOOKUP(A3852,'VIXY-IV'!A$1:E$2000,4,0)</f>
        <v>20.00387937</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I3852*$E3853/$E3852*(1-(I$1+I$5+IF(AND(WEEKDAY(A3853)&lt;&gt;1,WEEKDAY(A3853)&lt;&gt;7),IF(A3853&lt;J$2,J$1,J$3),0)))^($A3853-$A3852)</f>
        <v>20.065784866727999</v>
      </c>
      <c r="J3853">
        <f>VLOOKUP(A3853,'VIXY-IV'!A$1:E$2000,4,0)</f>
        <v>20.027978260000001</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I3853*$E3854/$E3853*(1-(I$1+I$5+IF(AND(WEEKDAY(A3854)&lt;&gt;1,WEEKDAY(A3854)&lt;&gt;7),IF(A3854&lt;J$2,J$1,J$3),0)))^($A3854-$A3853)</f>
        <v>19.328221297123054</v>
      </c>
      <c r="J3854">
        <f>VLOOKUP(A3854,'VIXY-IV'!A$1:E$2000,4,0)</f>
        <v>19.29224524</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I3854*$E3855/$E3854*(1-(I$1+I$5+IF(AND(WEEKDAY(A3855)&lt;&gt;1,WEEKDAY(A3855)&lt;&gt;7),IF(A3855&lt;J$2,J$1,J$3),0)))^($A3855-$A3854)</f>
        <v>19.071574252934745</v>
      </c>
      <c r="J3855">
        <f>VLOOKUP(A3855,'VIXY-IV'!A$1:E$2000,4,0)</f>
        <v>19.036830729999998</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I3855*$E3856/$E3855*(1-(I$1+I$5+IF(AND(WEEKDAY(A3856)&lt;&gt;1,WEEKDAY(A3856)&lt;&gt;7),IF(A3856&lt;J$2,J$1,J$3),0)))^($A3856-$A3855)</f>
        <v>18.760157280306824</v>
      </c>
      <c r="J3856">
        <f>VLOOKUP(A3856,'VIXY-IV'!A$1:E$2000,4,0)</f>
        <v>18.726454449999999</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I3856*$E3857/$E3856*(1-(I$1+I$5+IF(AND(WEEKDAY(A3857)&lt;&gt;1,WEEKDAY(A3857)&lt;&gt;7),IF(A3857&lt;J$2,J$1,J$3),0)))^($A3857-$A3856)</f>
        <v>18.727791704729874</v>
      </c>
      <c r="J3857">
        <f>VLOOKUP(A3857,'VIXY-IV'!A$1:E$2000,4,0)</f>
        <v>18.695756209999999</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I3857*$E3858/$E3857*(1-(I$1+I$5+IF(AND(WEEKDAY(A3858)&lt;&gt;1,WEEKDAY(A3858)&lt;&gt;7),IF(A3858&lt;J$2,J$1,J$3),0)))^($A3858-$A3857)</f>
        <v>18.838921399245518</v>
      </c>
      <c r="J3858">
        <f>VLOOKUP(A3858,'VIXY-IV'!A$1:E$2000,4,0)</f>
        <v>18.80709834</v>
      </c>
    </row>
    <row r="3859" spans="1:10"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I3858*$E3859/$E3858*(1-(I$1+I$5+IF(AND(WEEKDAY(A3859)&lt;&gt;1,WEEKDAY(A3859)&lt;&gt;7),IF(A3859&lt;J$2,J$1,J$3),0)))^($A3859-$A3858)</f>
        <v>19.330821350913048</v>
      </c>
      <c r="J3859">
        <f>VLOOKUP(A3859,'VIXY-IV'!A$1:E$2000,4,0)</f>
        <v>19.297604719999999</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I3859*$E3860/$E3859*(1-(I$1+I$5+IF(AND(WEEKDAY(A3860)&lt;&gt;1,WEEKDAY(A3860)&lt;&gt;7),IF(A3860&lt;J$2,J$1,J$3),0)))^($A3860-$A3859)</f>
        <v>18.850157034425685</v>
      </c>
      <c r="J3860">
        <f>VLOOKUP(A3860,'VIXY-IV'!A$1:E$2000,4,0)</f>
        <v>18.81799161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I3860*$E3861/$E3860*(1-(I$1+I$5+IF(AND(WEEKDAY(A3861)&lt;&gt;1,WEEKDAY(A3861)&lt;&gt;7),IF(A3861&lt;J$2,J$1,J$3),0)))^($A3861-$A3860)</f>
        <v>19.503597317881624</v>
      </c>
      <c r="J3861">
        <f>VLOOKUP(A3861,'VIXY-IV'!A$1:E$2000,4,0)</f>
        <v>19.470666999999999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I3861*$E3862/$E3861*(1-(I$1+I$5+IF(AND(WEEKDAY(A3862)&lt;&gt;1,WEEKDAY(A3862)&lt;&gt;7),IF(A3862&lt;J$2,J$1,J$3),0)))^($A3862-$A3861)</f>
        <v>18.700899052384827</v>
      </c>
      <c r="J3862">
        <f>VLOOKUP(A3862,'VIXY-IV'!A$1:E$2000,4,0)</f>
        <v>18.67024932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I3862*$E3863/$E3862*(1-(I$1+I$5+IF(AND(WEEKDAY(A3863)&lt;&gt;1,WEEKDAY(A3863)&lt;&gt;7),IF(A3863&lt;J$2,J$1,J$3),0)))^($A3863-$A3862)</f>
        <v>18.243484638812902</v>
      </c>
      <c r="J3863">
        <f>VLOOKUP(A3863,'VIXY-IV'!A$1:E$2000,4,0)</f>
        <v>18.214128070000001</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I3863*$E3864/$E3863*(1-(I$1+I$5+IF(AND(WEEKDAY(A3864)&lt;&gt;1,WEEKDAY(A3864)&lt;&gt;7),IF(A3864&lt;J$2,J$1,J$3),0)))^($A3864-$A3863)</f>
        <v>17.78288958647822</v>
      </c>
      <c r="J3864">
        <f>VLOOKUP(A3864,'VIXY-IV'!A$1:E$2000,4,0)</f>
        <v>17.754530039999999</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I3864*$E3865/$E3864*(1-(I$1+I$5+IF(AND(WEEKDAY(A3865)&lt;&gt;1,WEEKDAY(A3865)&lt;&gt;7),IF(A3865&lt;J$2,J$1,J$3),0)))^($A3865-$A3864)</f>
        <v>18.145392484628193</v>
      </c>
      <c r="J3865">
        <f>VLOOKUP(A3865,'VIXY-IV'!A$1:E$2000,4,0)</f>
        <v>18.116747329999999</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I3865*$E3866/$E3865*(1-(I$1+I$5+IF(AND(WEEKDAY(A3866)&lt;&gt;1,WEEKDAY(A3866)&lt;&gt;7),IF(A3866&lt;J$2,J$1,J$3),0)))^($A3866-$A3865)</f>
        <v>17.784590026492545</v>
      </c>
      <c r="J3866">
        <f>VLOOKUP(A3866,'VIXY-IV'!A$1:E$2000,4,0)</f>
        <v>17.756902289999999</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I3866*$E3867/$E3866*(1-(I$1+I$5+IF(AND(WEEKDAY(A3867)&lt;&gt;1,WEEKDAY(A3867)&lt;&gt;7),IF(A3867&lt;J$2,J$1,J$3),0)))^($A3867-$A3866)</f>
        <v>17.904958563052087</v>
      </c>
      <c r="J3867">
        <f>VLOOKUP(A3867,'VIXY-IV'!A$1:E$2000,4,0)</f>
        <v>17.8780836</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I3867*$E3868/$E3867*(1-(I$1+I$5+IF(AND(WEEKDAY(A3868)&lt;&gt;1,WEEKDAY(A3868)&lt;&gt;7),IF(A3868&lt;J$2,J$1,J$3),0)))^($A3868-$A3867)</f>
        <v>18.578510561567562</v>
      </c>
      <c r="J3868">
        <f>VLOOKUP(A3868,'VIXY-IV'!A$1:E$2000,4,0)</f>
        <v>18.550914710000001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I3868*$E3869/$E3868*(1-(I$1+I$5+IF(AND(WEEKDAY(A3869)&lt;&gt;1,WEEKDAY(A3869)&lt;&gt;7),IF(A3869&lt;J$2,J$1,J$3),0)))^($A3869-$A3868)</f>
        <v>19.649491486778327</v>
      </c>
      <c r="J3869">
        <f>VLOOKUP(A3869,'VIXY-IV'!A$1:E$2000,4,0)</f>
        <v>19.620096740000001</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I3869*$E3870/$E3869*(1-(I$1+I$5+IF(AND(WEEKDAY(A3870)&lt;&gt;1,WEEKDAY(A3870)&lt;&gt;7),IF(A3870&lt;J$2,J$1,J$3),0)))^($A3870-$A3869)</f>
        <v>20.89325954831844</v>
      </c>
      <c r="J3870">
        <f>VLOOKUP(A3870,'VIXY-IV'!A$1:E$2000,4,0)</f>
        <v>20.862433639999999</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I3870*$E3871/$E3870*(1-(I$1+I$5+IF(AND(WEEKDAY(A3871)&lt;&gt;1,WEEKDAY(A3871)&lt;&gt;7),IF(A3871&lt;J$2,J$1,J$3),0)))^($A3871-$A3870)</f>
        <v>20.83653133837397</v>
      </c>
      <c r="J3871">
        <f>VLOOKUP(A3871,'VIXY-IV'!A$1:E$2000,4,0)</f>
        <v>20.806137320000001</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f>I3871*$E3872/$E3871*(1-(I$1+I$5+IF(AND(WEEKDAY(A3872)&lt;&gt;1,WEEKDAY(A3872)&lt;&gt;7),IF(A3872&lt;J$2,J$1,J$3),0)))^($A3872-$A3871)</f>
        <v>24.770072478679879</v>
      </c>
      <c r="J3872">
        <f>VLOOKUP(A3872,'VIXY-IV'!A$1:E$2000,4,0)</f>
        <v>24.7507372</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I3872*$E3873/$E3872*(1-(I$1+I$5+IF(AND(WEEKDAY(A3873)&lt;&gt;1,WEEKDAY(A3873)&lt;&gt;7),IF(A3873&lt;J$2,J$1,J$3),0)))^($A3873-$A3872)</f>
        <v>23.2180551405384</v>
      </c>
      <c r="J3873">
        <f>VLOOKUP(A3873,'VIXY-IV'!A$1:E$2000,4,0)</f>
        <v>23.199310189999998</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I3873*$E3874/$E3873*(1-(I$1+I$5+IF(AND(WEEKDAY(A3874)&lt;&gt;1,WEEKDAY(A3874)&lt;&gt;7),IF(A3874&lt;J$2,J$1,J$3),0)))^($A3874-$A3873)</f>
        <v>22.861508388581829</v>
      </c>
      <c r="J3874">
        <f>VLOOKUP(A3874,'VIXY-IV'!A$1:E$2000,4,0)</f>
        <v>22.84291589</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f>I3874*$E3875/$E3874*(1-(I$1+I$5+IF(AND(WEEKDAY(A3875)&lt;&gt;1,WEEKDAY(A3875)&lt;&gt;7),IF(A3875&lt;J$2,J$1,J$3),0)))^($A3875-$A3874)</f>
        <v>21.355441633788022</v>
      </c>
      <c r="J3875">
        <f>VLOOKUP(A3875,'VIXY-IV'!A$1:E$2000,4,0)</f>
        <v>21.33860254</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I3875*$E3876/$E3875*(1-(I$1+I$5+IF(AND(WEEKDAY(A3876)&lt;&gt;1,WEEKDAY(A3876)&lt;&gt;7),IF(A3876&lt;J$2,J$1,J$3),0)))^($A3876-$A3875)</f>
        <v>22.045179646102255</v>
      </c>
      <c r="J3876">
        <f>VLOOKUP(A3876,'VIXY-IV'!A$1:E$2000,4,0)</f>
        <v>22.02843545</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f>I3876*$E3877/$E3876*(1-(I$1+I$5+IF(AND(WEEKDAY(A3877)&lt;&gt;1,WEEKDAY(A3877)&lt;&gt;7),IF(A3877&lt;J$2,J$1,J$3),0)))^($A3877-$A3876)</f>
        <v>24.009442527133054</v>
      </c>
      <c r="J3877">
        <f>VLOOKUP(A3877,'VIXY-IV'!A$1:E$2000,4,0)</f>
        <v>23.99322875</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I3877*$E3878/$E3877*(1-(I$1+I$5+IF(AND(WEEKDAY(A3878)&lt;&gt;1,WEEKDAY(A3878)&lt;&gt;7),IF(A3878&lt;J$2,J$1,J$3),0)))^($A3878-$A3877)</f>
        <v>21.895276104658045</v>
      </c>
      <c r="J3878">
        <f>VLOOKUP(A3878,'VIXY-IV'!A$1:E$2000,4,0)</f>
        <v>21.88064602</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f>I3878*$E3879/$E3878*(1-(I$1+I$5+IF(AND(WEEKDAY(A3879)&lt;&gt;1,WEEKDAY(A3879)&lt;&gt;7),IF(A3879&lt;J$2,J$1,J$3),0)))^($A3879-$A3878)</f>
        <v>24.536481912095439</v>
      </c>
      <c r="J3879">
        <f>VLOOKUP(A3879,'VIXY-IV'!A$1:E$2000,4,0)</f>
        <v>24.521311489999999</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f>I3879*$E3880/$E3879*(1-(I$1+I$5+IF(AND(WEEKDAY(A3880)&lt;&gt;1,WEEKDAY(A3880)&lt;&gt;7),IF(A3880&lt;J$2,J$1,J$3),0)))^($A3880-$A3879)</f>
        <v>24.539096593863199</v>
      </c>
      <c r="J3880">
        <f>VLOOKUP(A3880,'VIXY-IV'!A$1:E$2000,4,0)</f>
        <v>24.52440309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I3880*$E3881/$E3880*(1-(I$1+I$5+IF(AND(WEEKDAY(A3881)&lt;&gt;1,WEEKDAY(A3881)&lt;&gt;7),IF(A3881&lt;J$2,J$1,J$3),0)))^($A3881-$A3880)</f>
        <v>22.987664676254084</v>
      </c>
      <c r="J3881">
        <f>VLOOKUP(A3881,'VIXY-IV'!A$1:E$2000,4,0)</f>
        <v>22.974367449999999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f>I3881*$E3882/$E3881*(1-(I$1+I$5+IF(AND(WEEKDAY(A3882)&lt;&gt;1,WEEKDAY(A3882)&lt;&gt;7),IF(A3882&lt;J$2,J$1,J$3),0)))^($A3882-$A3881)</f>
        <v>21.431231926525967</v>
      </c>
      <c r="J3882">
        <f>VLOOKUP(A3882,'VIXY-IV'!A$1:E$2000,4,0)</f>
        <v>21.420089140000002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I3882*$E3883/$E3882*(1-(I$1+I$5+IF(AND(WEEKDAY(A3883)&lt;&gt;1,WEEKDAY(A3883)&lt;&gt;7),IF(A3883&lt;J$2,J$1,J$3),0)))^($A3883-$A3882)</f>
        <v>21.907057059429224</v>
      </c>
      <c r="J3883">
        <f>VLOOKUP(A3883,'VIXY-IV'!A$1:E$2000,4,0)</f>
        <v>21.896197610000002</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f>I3883*$E3884/$E3883*(1-(I$1+I$5+IF(AND(WEEKDAY(A3884)&lt;&gt;1,WEEKDAY(A3884)&lt;&gt;7),IF(A3884&lt;J$2,J$1,J$3),0)))^($A3884-$A3883)</f>
        <v>20.602884078156059</v>
      </c>
      <c r="J3884">
        <f>VLOOKUP(A3884,'VIXY-IV'!A$1:E$2000,4,0)</f>
        <v>20.593167780000002</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I3884*$E3885/$E3884*(1-(I$1+I$5+IF(AND(WEEKDAY(A3885)&lt;&gt;1,WEEKDAY(A3885)&lt;&gt;7),IF(A3885&lt;J$2,J$1,J$3),0)))^($A3885-$A3884)</f>
        <v>21.182334568519686</v>
      </c>
      <c r="J3885">
        <f>VLOOKUP(A3885,'VIXY-IV'!A$1:E$2000,4,0)</f>
        <v>21.173155470000001</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I3885*$E3886/$E3885*(1-(I$1+I$5+IF(AND(WEEKDAY(A3886)&lt;&gt;1,WEEKDAY(A3886)&lt;&gt;7),IF(A3886&lt;J$2,J$1,J$3),0)))^($A3886-$A3885)</f>
        <v>23.229092354325509</v>
      </c>
      <c r="J3886">
        <f>VLOOKUP(A3886,'VIXY-IV'!A$1:E$2000,4,0)</f>
        <v>23.219384049999999</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I3886*$E3887/$E3886*(1-(I$1+I$5+IF(AND(WEEKDAY(A3887)&lt;&gt;1,WEEKDAY(A3887)&lt;&gt;7),IF(A3887&lt;J$2,J$1,J$3),0)))^($A3887-$A3886)</f>
        <v>22.971455098631932</v>
      </c>
      <c r="J3887">
        <f>VLOOKUP(A3887,'VIXY-IV'!A$1:E$2000,4,0)</f>
        <v>22.962574549999999</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I3887*$E3888/$E3887*(1-(I$1+I$5+IF(AND(WEEKDAY(A3888)&lt;&gt;1,WEEKDAY(A3888)&lt;&gt;7),IF(A3888&lt;J$2,J$1,J$3),0)))^($A3888-$A3887)</f>
        <v>23.78705375448769</v>
      </c>
      <c r="J3888">
        <f>VLOOKUP(A3888,'VIXY-IV'!A$1:E$2000,4,0)</f>
        <v>23.778716540000001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I3888*$E3889/$E3888*(1-(I$1+I$5+IF(AND(WEEKDAY(A3889)&lt;&gt;1,WEEKDAY(A3889)&lt;&gt;7),IF(A3889&lt;J$2,J$1,J$3),0)))^($A3889-$A3888)</f>
        <v>22.99359622002185</v>
      </c>
      <c r="J3889">
        <f>VLOOKUP(A3889,'VIXY-IV'!A$1:E$2000,4,0)</f>
        <v>22.985684119999998</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I3889*$E3890/$E3889*(1-(I$1+I$5+IF(AND(WEEKDAY(A3890)&lt;&gt;1,WEEKDAY(A3890)&lt;&gt;7),IF(A3890&lt;J$2,J$1,J$3),0)))^($A3890-$A3889)</f>
        <v>22.042042074304824</v>
      </c>
      <c r="J3890">
        <f>VLOOKUP(A3890,'VIXY-IV'!A$1:E$2000,4,0)</f>
        <v>22.034682069999999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I3890*$E3891/$E3890*(1-(I$1+I$5+IF(AND(WEEKDAY(A3891)&lt;&gt;1,WEEKDAY(A3891)&lt;&gt;7),IF(A3891&lt;J$2,J$1,J$3),0)))^($A3891-$A3890)</f>
        <v>22.368334846773109</v>
      </c>
      <c r="J3891">
        <f>VLOOKUP(A3891,'VIXY-IV'!A$1:E$2000,4,0)</f>
        <v>22.361912950000001</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I3891*$E3892/$E3891*(1-(I$1+I$5+IF(AND(WEEKDAY(A3892)&lt;&gt;1,WEEKDAY(A3892)&lt;&gt;7),IF(A3892&lt;J$2,J$1,J$3),0)))^($A3892-$A3891)</f>
        <v>23.020757368456639</v>
      </c>
      <c r="J3892">
        <f>VLOOKUP(A3892,'VIXY-IV'!A$1:E$2000,4,0)</f>
        <v>23.0149413</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I3892*$E3893/$E3892*(1-(I$1+I$5+IF(AND(WEEKDAY(A3893)&lt;&gt;1,WEEKDAY(A3893)&lt;&gt;7),IF(A3893&lt;J$2,J$1,J$3),0)))^($A3893-$A3892)</f>
        <v>21.646440824078702</v>
      </c>
      <c r="J3893">
        <f>VLOOKUP(A3893,'VIXY-IV'!A$1:E$2000,4,0)</f>
        <v>21.642668780000001</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I3893*$E3894/$E3893*(1-(I$1+I$5+IF(AND(WEEKDAY(A3894)&lt;&gt;1,WEEKDAY(A3894)&lt;&gt;7),IF(A3894&lt;J$2,J$1,J$3),0)))^($A3894-$A3893)</f>
        <v>20.921861720846088</v>
      </c>
      <c r="J3894">
        <f>VLOOKUP(A3894,'VIXY-IV'!A$1:E$2000,4,0)</f>
        <v>20.917526129999999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f>I3894*$E3895/$E3894*(1-(I$1+I$5+IF(AND(WEEKDAY(A3895)&lt;&gt;1,WEEKDAY(A3895)&lt;&gt;7),IF(A3895&lt;J$2,J$1,J$3),0)))^($A3895-$A3894)</f>
        <v>20.21166146291678</v>
      </c>
      <c r="J3895">
        <f>VLOOKUP(A3895,'VIXY-IV'!A$1:E$2000,4,0)</f>
        <v>20.208077280000001</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I3895*$E3896/$E3895*(1-(I$1+I$5+IF(AND(WEEKDAY(A3896)&lt;&gt;1,WEEKDAY(A3896)&lt;&gt;7),IF(A3896&lt;J$2,J$1,J$3),0)))^($A3896-$A3895)</f>
        <v>20.132230544688724</v>
      </c>
      <c r="J3896">
        <f>VLOOKUP(A3896,'VIXY-IV'!A$1:E$2000,4,0)</f>
        <v>20.129586100000001</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I3896*$E3897/$E3896*(1-(I$1+I$5+IF(AND(WEEKDAY(A3897)&lt;&gt;1,WEEKDAY(A3897)&lt;&gt;7),IF(A3897&lt;J$2,J$1,J$3),0)))^($A3897-$A3896)</f>
        <v>20.058813787525292</v>
      </c>
      <c r="J3897">
        <f>VLOOKUP(A3897,'VIXY-IV'!A$1:E$2000,4,0)</f>
        <v>20.056597960000001</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I3897*$E3898/$E3897*(1-(I$1+I$5+IF(AND(WEEKDAY(A3898)&lt;&gt;1,WEEKDAY(A3898)&lt;&gt;7),IF(A3898&lt;J$2,J$1,J$3),0)))^($A3898-$A3897)</f>
        <v>19.607256324736028</v>
      </c>
      <c r="J3898">
        <f>VLOOKUP(A3898,'VIXY-IV'!A$1:E$2000,4,0)</f>
        <v>19.605699980000001</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I3898*$E3899/$E3898*(1-(I$1+I$5+IF(AND(WEEKDAY(A3899)&lt;&gt;1,WEEKDAY(A3899)&lt;&gt;7),IF(A3899&lt;J$2,J$1,J$3),0)))^($A3899-$A3898)</f>
        <v>19.15183680302134</v>
      </c>
      <c r="J3899">
        <f>VLOOKUP(A3899,'VIXY-IV'!A$1:E$2000,4,0)</f>
        <v>19.150729720000001</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I3899*$E3900/$E3899*(1-(I$1+I$5+IF(AND(WEEKDAY(A3900)&lt;&gt;1,WEEKDAY(A3900)&lt;&gt;7),IF(A3900&lt;J$2,J$1,J$3),0)))^($A3900-$A3899)</f>
        <v>18.916620966345452</v>
      </c>
      <c r="J3900">
        <f>VLOOKUP(A3900,'VIXY-IV'!A$1:E$2000,4,0)</f>
        <v>18.916007919999998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f>I3900*$E3901/$E3900*(1-(I$1+I$5+IF(AND(WEEKDAY(A3901)&lt;&gt;1,WEEKDAY(A3901)&lt;&gt;7),IF(A3901&lt;J$2,J$1,J$3),0)))^($A3901-$A3900)</f>
        <v>19.342415159634054</v>
      </c>
      <c r="J3901">
        <f>VLOOKUP(A3901,'VIXY-IV'!A$1:E$2000,4,0)</f>
        <v>19.342858249999999</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I3901*$E3902/$E3901*(1-(I$1+I$5+IF(AND(WEEKDAY(A3902)&lt;&gt;1,WEEKDAY(A3902)&lt;&gt;7),IF(A3902&lt;J$2,J$1,J$3),0)))^($A3902-$A3901)</f>
        <v>19.122776459555148</v>
      </c>
      <c r="J3902">
        <f>VLOOKUP(A3902,'VIXY-IV'!A$1:E$2000,4,0)</f>
        <v>19.123849709999998</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f>I3902*$E3903/$E3902*(1-(I$1+I$5+IF(AND(WEEKDAY(A3903)&lt;&gt;1,WEEKDAY(A3903)&lt;&gt;7),IF(A3903&lt;J$2,J$1,J$3),0)))^($A3903-$A3902)</f>
        <v>18.338975089863649</v>
      </c>
      <c r="J3903">
        <f>VLOOKUP(A3903,'VIXY-IV'!A$1:E$2000,4,0)</f>
        <v>18.34085988</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I3903*$E3904/$E3903*(1-(I$1+I$5+IF(AND(WEEKDAY(A3904)&lt;&gt;1,WEEKDAY(A3904)&lt;&gt;7),IF(A3904&lt;J$2,J$1,J$3),0)))^($A3904-$A3903)</f>
        <v>18.180130972572481</v>
      </c>
      <c r="J3904">
        <f>VLOOKUP(A3904,'VIXY-IV'!A$1:E$2000,4,0)</f>
        <v>18.181964390000001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I3904*$E3905/$E3904*(1-(I$1+I$5+IF(AND(WEEKDAY(A3905)&lt;&gt;1,WEEKDAY(A3905)&lt;&gt;7),IF(A3905&lt;J$2,J$1,J$3),0)))^($A3905-$A3904)</f>
        <v>19.26937019057825</v>
      </c>
      <c r="J3905">
        <f>VLOOKUP(A3905,'VIXY-IV'!A$1:E$2000,4,0)</f>
        <v>19.27199667</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I3905*$E3906/$E3905*(1-(I$1+I$5+IF(AND(WEEKDAY(A3906)&lt;&gt;1,WEEKDAY(A3906)&lt;&gt;7),IF(A3906&lt;J$2,J$1,J$3),0)))^($A3906-$A3905)</f>
        <v>18.741046656779648</v>
      </c>
      <c r="J3906">
        <f>VLOOKUP(A3906,'VIXY-IV'!A$1:E$2000,4,0)</f>
        <v>18.743212570000001</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I3906*$E3907/$E3906*(1-(I$1+I$5+IF(AND(WEEKDAY(A3907)&lt;&gt;1,WEEKDAY(A3907)&lt;&gt;7),IF(A3907&lt;J$2,J$1,J$3),0)))^($A3907-$A3906)</f>
        <v>19.899815503683378</v>
      </c>
      <c r="J3907">
        <f>VLOOKUP(A3907,'VIXY-IV'!A$1:E$2000,4,0)</f>
        <v>19.902354030000001</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I3907*$E3908/$E3907*(1-(I$1+I$5+IF(AND(WEEKDAY(A3908)&lt;&gt;1,WEEKDAY(A3908)&lt;&gt;7),IF(A3908&lt;J$2,J$1,J$3),0)))^($A3908-$A3907)</f>
        <v>19.280722221212443</v>
      </c>
      <c r="J3908">
        <f>VLOOKUP(A3908,'VIXY-IV'!A$1:E$2000,4,0)</f>
        <v>19.283413729999999</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I3908*$E3909/$E3908*(1-(I$1+I$5+IF(AND(WEEKDAY(A3909)&lt;&gt;1,WEEKDAY(A3909)&lt;&gt;7),IF(A3909&lt;J$2,J$1,J$3),0)))^($A3909-$A3908)</f>
        <v>19.500410200726382</v>
      </c>
      <c r="J3909">
        <f>VLOOKUP(A3909,'VIXY-IV'!A$1:E$2000,4,0)</f>
        <v>19.50372617</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I3909*$E3910/$E3909*(1-(I$1+I$5+IF(AND(WEEKDAY(A3910)&lt;&gt;1,WEEKDAY(A3910)&lt;&gt;7),IF(A3910&lt;J$2,J$1,J$3),0)))^($A3910-$A3909)</f>
        <v>20.099489898371779</v>
      </c>
      <c r="J3910">
        <f>VLOOKUP(A3910,'VIXY-IV'!A$1:E$2000,4,0)</f>
        <v>20.10325654</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I3910*$E3911/$E3910*(1-(I$1+I$5+IF(AND(WEEKDAY(A3911)&lt;&gt;1,WEEKDAY(A3911)&lt;&gt;7),IF(A3911&lt;J$2,J$1,J$3),0)))^($A3911-$A3910)</f>
        <v>19.183708134426976</v>
      </c>
      <c r="J3911">
        <f>VLOOKUP(A3911,'VIXY-IV'!A$1:E$2000,4,0)</f>
        <v>19.188847320000001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I3911*$E3912/$E3911*(1-(I$1+I$5+IF(AND(WEEKDAY(A3912)&lt;&gt;1,WEEKDAY(A3912)&lt;&gt;7),IF(A3912&lt;J$2,J$1,J$3),0)))^($A3912-$A3911)</f>
        <v>20.56484983531406</v>
      </c>
      <c r="J3912">
        <f>VLOOKUP(A3912,'VIXY-IV'!A$1:E$2000,4,0)</f>
        <v>20.571016669999999</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I3912*$E3913/$E3912*(1-(I$1+I$5+IF(AND(WEEKDAY(A3913)&lt;&gt;1,WEEKDAY(A3913)&lt;&gt;7),IF(A3913&lt;J$2,J$1,J$3),0)))^($A3913-$A3912)</f>
        <v>21.84019931338322</v>
      </c>
      <c r="J3913">
        <f>VLOOKUP(A3913,'VIXY-IV'!A$1:E$2000,4,0)</f>
        <v>21.846426600000001</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I3913*$E3914/$E3913*(1-(I$1+I$5+IF(AND(WEEKDAY(A3914)&lt;&gt;1,WEEKDAY(A3914)&lt;&gt;7),IF(A3914&lt;J$2,J$1,J$3),0)))^($A3914-$A3913)</f>
        <v>20.82596770649366</v>
      </c>
      <c r="J3914">
        <f>VLOOKUP(A3914,'VIXY-IV'!A$1:E$2000,4,0)</f>
        <v>20.832442100000002</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I3914*$E3915/$E3914*(1-(I$1+I$5+IF(AND(WEEKDAY(A3915)&lt;&gt;1,WEEKDAY(A3915)&lt;&gt;7),IF(A3915&lt;J$2,J$1,J$3),0)))^($A3915-$A3914)</f>
        <v>19.785644049079146</v>
      </c>
      <c r="J3915">
        <f>VLOOKUP(A3915,'VIXY-IV'!A$1:E$2000,4,0)</f>
        <v>19.79213197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I3915*$E3916/$E3915*(1-(I$1+I$5+IF(AND(WEEKDAY(A3916)&lt;&gt;1,WEEKDAY(A3916)&lt;&gt;7),IF(A3916&lt;J$2,J$1,J$3),0)))^($A3916-$A3915)</f>
        <v>19.988848485940299</v>
      </c>
      <c r="J3916">
        <f>VLOOKUP(A3916,'VIXY-IV'!A$1:E$2000,4,0)</f>
        <v>19.995666960000001</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I3916*$E3917/$E3916*(1-(I$1+I$5+IF(AND(WEEKDAY(A3917)&lt;&gt;1,WEEKDAY(A3917)&lt;&gt;7),IF(A3917&lt;J$2,J$1,J$3),0)))^($A3917-$A3916)</f>
        <v>21.574371573142322</v>
      </c>
      <c r="J3917">
        <f>VLOOKUP(A3917,'VIXY-IV'!A$1:E$2000,4,0)</f>
        <v>21.582215130000002</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I3917*$E3918/$E3917*(1-(I$1+I$5+IF(AND(WEEKDAY(A3918)&lt;&gt;1,WEEKDAY(A3918)&lt;&gt;7),IF(A3918&lt;J$2,J$1,J$3),0)))^($A3918-$A3917)</f>
        <v>20.603724404277152</v>
      </c>
      <c r="J3918">
        <f>VLOOKUP(A3918,'VIXY-IV'!A$1:E$2000,4,0)</f>
        <v>20.611452180000001</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I3918*$E3919/$E3918*(1-(I$1+I$5+IF(AND(WEEKDAY(A3919)&lt;&gt;1,WEEKDAY(A3919)&lt;&gt;7),IF(A3919&lt;J$2,J$1,J$3),0)))^($A3919-$A3918)</f>
        <v>20.01169986172717</v>
      </c>
      <c r="J3919">
        <f>VLOOKUP(A3919,'VIXY-IV'!A$1:E$2000,4,0)</f>
        <v>20.019398549999998</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I3919*$E3920/$E3919*(1-(I$1+I$5+IF(AND(WEEKDAY(A3920)&lt;&gt;1,WEEKDAY(A3920)&lt;&gt;7),IF(A3920&lt;J$2,J$1,J$3),0)))^($A3920-$A3919)</f>
        <v>19.037844820723834</v>
      </c>
      <c r="J3920">
        <f>VLOOKUP(A3920,'VIXY-IV'!A$1:E$2000,4,0)</f>
        <v>19.04554611</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I3920*$E3921/$E3920*(1-(I$1+I$5+IF(AND(WEEKDAY(A3921)&lt;&gt;1,WEEKDAY(A3921)&lt;&gt;7),IF(A3921&lt;J$2,J$1,J$3),0)))^($A3921-$A3920)</f>
        <v>18.179784870093712</v>
      </c>
      <c r="J3921">
        <f>VLOOKUP(A3921,'VIXY-IV'!A$1:E$2000,4,0)</f>
        <v>18.18935836</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I3921*$E3922/$E3921*(1-(I$1+I$5+IF(AND(WEEKDAY(A3922)&lt;&gt;1,WEEKDAY(A3922)&lt;&gt;7),IF(A3922&lt;J$2,J$1,J$3),0)))^($A3922-$A3921)</f>
        <v>17.680106117446233</v>
      </c>
      <c r="J3922">
        <f>VLOOKUP(A3922,'VIXY-IV'!A$1:E$2000,4,0)</f>
        <v>17.689662689999999</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I3922*$E3923/$E3922*(1-(I$1+I$5+IF(AND(WEEKDAY(A3923)&lt;&gt;1,WEEKDAY(A3923)&lt;&gt;7),IF(A3923&lt;J$2,J$1,J$3),0)))^($A3923-$A3922)</f>
        <v>17.523141832970225</v>
      </c>
      <c r="J3923">
        <f>VLOOKUP(A3923,'VIXY-IV'!A$1:E$2000,4,0)</f>
        <v>17.532898379999999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I3923*$E3924/$E3923*(1-(I$1+I$5+IF(AND(WEEKDAY(A3924)&lt;&gt;1,WEEKDAY(A3924)&lt;&gt;7),IF(A3924&lt;J$2,J$1,J$3),0)))^($A3924-$A3923)</f>
        <v>17.370596093400945</v>
      </c>
      <c r="J3924">
        <f>VLOOKUP(A3924,'VIXY-IV'!A$1:E$2000,4,0)</f>
        <v>17.380928749999999</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I3924*$E3925/$E3924*(1-(I$1+I$5+IF(AND(WEEKDAY(A3925)&lt;&gt;1,WEEKDAY(A3925)&lt;&gt;7),IF(A3925&lt;J$2,J$1,J$3),0)))^($A3925-$A3924)</f>
        <v>17.475123739428966</v>
      </c>
      <c r="J3925">
        <f>VLOOKUP(A3925,'VIXY-IV'!A$1:E$2000,4,0)</f>
        <v>17.485607139999999</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I3925*$E3926/$E3925*(1-(I$1+I$5+IF(AND(WEEKDAY(A3926)&lt;&gt;1,WEEKDAY(A3926)&lt;&gt;7),IF(A3926&lt;J$2,J$1,J$3),0)))^($A3926-$A3925)</f>
        <v>16.888160418522521</v>
      </c>
      <c r="J3926">
        <f>VLOOKUP(A3926,'VIXY-IV'!A$1:E$2000,4,0)</f>
        <v>16.89791031</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I3926*$E3927/$E3926*(1-(I$1+I$5+IF(AND(WEEKDAY(A3927)&lt;&gt;1,WEEKDAY(A3927)&lt;&gt;7),IF(A3927&lt;J$2,J$1,J$3),0)))^($A3927-$A3926)</f>
        <v>17.295521915056348</v>
      </c>
      <c r="J3927">
        <f>VLOOKUP(A3927,'VIXY-IV'!A$1:E$2000,4,0)</f>
        <v>17.305813969999999</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I3927*$E3928/$E3927*(1-(I$1+I$5+IF(AND(WEEKDAY(A3928)&lt;&gt;1,WEEKDAY(A3928)&lt;&gt;7),IF(A3928&lt;J$2,J$1,J$3),0)))^($A3928-$A3927)</f>
        <v>16.995231360244865</v>
      </c>
      <c r="J3928">
        <f>VLOOKUP(A3928,'VIXY-IV'!A$1:E$2000,4,0)</f>
        <v>17.005535519999999</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I3928*$E3929/$E3928*(1-(I$1+I$5+IF(AND(WEEKDAY(A3929)&lt;&gt;1,WEEKDAY(A3929)&lt;&gt;7),IF(A3929&lt;J$2,J$1,J$3),0)))^($A3929-$A3928)</f>
        <v>16.865233099043397</v>
      </c>
      <c r="J3929">
        <f>VLOOKUP(A3929,'VIXY-IV'!A$1:E$2000,4,0)</f>
        <v>16.87602918</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I3929*$E3930/$E3929*(1-(I$1+I$5+IF(AND(WEEKDAY(A3930)&lt;&gt;1,WEEKDAY(A3930)&lt;&gt;7),IF(A3930&lt;J$2,J$1,J$3),0)))^($A3930-$A3929)</f>
        <v>16.31951742765548</v>
      </c>
      <c r="J3930">
        <f>VLOOKUP(A3930,'VIXY-IV'!A$1:E$2000,4,0)</f>
        <v>16.329389089999999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I3930*$E3931/$E3930*(1-(I$1+I$5+IF(AND(WEEKDAY(A3931)&lt;&gt;1,WEEKDAY(A3931)&lt;&gt;7),IF(A3931&lt;J$2,J$1,J$3),0)))^($A3931-$A3930)</f>
        <v>16.49238911039393</v>
      </c>
      <c r="J3931">
        <f>VLOOKUP(A3931,'VIXY-IV'!A$1:E$2000,4,0)</f>
        <v>16.502915130000002</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I3931*$E3932/$E3931*(1-(I$1+I$5+IF(AND(WEEKDAY(A3932)&lt;&gt;1,WEEKDAY(A3932)&lt;&gt;7),IF(A3932&lt;J$2,J$1,J$3),0)))^($A3932-$A3931)</f>
        <v>16.394411415825694</v>
      </c>
      <c r="J3932">
        <f>VLOOKUP(A3932,'VIXY-IV'!A$1:E$2000,4,0)</f>
        <v>16.404918840000001</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I3932*$E3933/$E3932*(1-(I$1+I$5+IF(AND(WEEKDAY(A3933)&lt;&gt;1,WEEKDAY(A3933)&lt;&gt;7),IF(A3933&lt;J$2,J$1,J$3),0)))^($A3933-$A3932)</f>
        <v>15.864879453071209</v>
      </c>
      <c r="J3933">
        <f>VLOOKUP(A3933,'VIXY-IV'!A$1:E$2000,4,0)</f>
        <v>15.875180609999999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I3933*$E3934/$E3933*(1-(I$1+I$5+IF(AND(WEEKDAY(A3934)&lt;&gt;1,WEEKDAY(A3934)&lt;&gt;7),IF(A3934&lt;J$2,J$1,J$3),0)))^($A3934-$A3933)</f>
        <v>16.147142101295007</v>
      </c>
      <c r="J3934">
        <f>VLOOKUP(A3934,'VIXY-IV'!A$1:E$2000,4,0)</f>
        <v>16.157595740000001</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I3934*$E3935/$E3934*(1-(I$1+I$5+IF(AND(WEEKDAY(A3935)&lt;&gt;1,WEEKDAY(A3935)&lt;&gt;7),IF(A3935&lt;J$2,J$1,J$3),0)))^($A3935-$A3934)</f>
        <v>15.512372097637488</v>
      </c>
      <c r="J3935">
        <f>VLOOKUP(A3935,'VIXY-IV'!A$1:E$2000,4,0)</f>
        <v>15.522124939999999</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I3935*$E3936/$E3935*(1-(I$1+I$5+IF(AND(WEEKDAY(A3936)&lt;&gt;1,WEEKDAY(A3936)&lt;&gt;7),IF(A3936&lt;J$2,J$1,J$3),0)))^($A3936-$A3935)</f>
        <v>15.611470103006472</v>
      </c>
      <c r="J3936">
        <f>VLOOKUP(A3936,'VIXY-IV'!A$1:E$2000,4,0)</f>
        <v>15.62165714</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I3936*$E3937/$E3936*(1-(I$1+I$5+IF(AND(WEEKDAY(A3937)&lt;&gt;1,WEEKDAY(A3937)&lt;&gt;7),IF(A3937&lt;J$2,J$1,J$3),0)))^($A3937-$A3936)</f>
        <v>15.940575531760466</v>
      </c>
      <c r="J3937">
        <f>VLOOKUP(A3937,'VIXY-IV'!A$1:E$2000,4,0)</f>
        <v>15.95096775</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I3937*$E3938/$E3937*(1-(I$1+I$5+IF(AND(WEEKDAY(A3938)&lt;&gt;1,WEEKDAY(A3938)&lt;&gt;7),IF(A3938&lt;J$2,J$1,J$3),0)))^($A3938-$A3937)</f>
        <v>15.690975907373163</v>
      </c>
      <c r="J3938">
        <f>VLOOKUP(A3938,'VIXY-IV'!A$1:E$2000,4,0)</f>
        <v>15.701516209999999</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I3938*$E3939/$E3938*(1-(I$1+I$5+IF(AND(WEEKDAY(A3939)&lt;&gt;1,WEEKDAY(A3939)&lt;&gt;7),IF(A3939&lt;J$2,J$1,J$3),0)))^($A3939-$A3938)</f>
        <v>15.541840424739153</v>
      </c>
      <c r="J3939">
        <f>VLOOKUP(A3939,'VIXY-IV'!A$1:E$2000,4,0)</f>
        <v>15.55177173</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I3939*$E3940/$E3939*(1-(I$1+I$5+IF(AND(WEEKDAY(A3940)&lt;&gt;1,WEEKDAY(A3940)&lt;&gt;7),IF(A3940&lt;J$2,J$1,J$3),0)))^($A3940-$A3939)</f>
        <v>15.329880047823433</v>
      </c>
      <c r="J3940">
        <f>VLOOKUP(A3940,'VIXY-IV'!A$1:E$2000,4,0)</f>
        <v>15.33970959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I3940*$E3941/$E3940*(1-(I$1+I$5+IF(AND(WEEKDAY(A3941)&lt;&gt;1,WEEKDAY(A3941)&lt;&gt;7),IF(A3941&lt;J$2,J$1,J$3),0)))^($A3941-$A3940)</f>
        <v>15.13294759480517</v>
      </c>
      <c r="J3941">
        <f>VLOOKUP(A3941,'VIXY-IV'!A$1:E$2000,4,0)</f>
        <v>15.143050580000001</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I3941*$E3942/$E3941*(1-(I$1+I$5+IF(AND(WEEKDAY(A3942)&lt;&gt;1,WEEKDAY(A3942)&lt;&gt;7),IF(A3942&lt;J$2,J$1,J$3),0)))^($A3942-$A3941)</f>
        <v>15.08591767273637</v>
      </c>
      <c r="J3942">
        <f>VLOOKUP(A3942,'VIXY-IV'!A$1:E$2000,4,0)</f>
        <v>15.09599832</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I3942*$E3943/$E3942*(1-(I$1+I$5+IF(AND(WEEKDAY(A3943)&lt;&gt;1,WEEKDAY(A3943)&lt;&gt;7),IF(A3943&lt;J$2,J$1,J$3),0)))^($A3943-$A3942)</f>
        <v>15.105624282084527</v>
      </c>
      <c r="J3943">
        <f>VLOOKUP(A3943,'VIXY-IV'!A$1:E$2000,4,0)</f>
        <v>15.115755310000001</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I3943*$E3944/$E3943*(1-(I$1+I$5+IF(AND(WEEKDAY(A3944)&lt;&gt;1,WEEKDAY(A3944)&lt;&gt;7),IF(A3944&lt;J$2,J$1,J$3),0)))^($A3944-$A3943)</f>
        <v>14.903456938072557</v>
      </c>
      <c r="J3944">
        <f>VLOOKUP(A3944,'VIXY-IV'!A$1:E$2000,4,0)</f>
        <v>14.91357073</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I3944*$E3945/$E3944*(1-(I$1+I$5+IF(AND(WEEKDAY(A3945)&lt;&gt;1,WEEKDAY(A3945)&lt;&gt;7),IF(A3945&lt;J$2,J$1,J$3),0)))^($A3945-$A3944)</f>
        <v>14.390556610727167</v>
      </c>
      <c r="J3945">
        <f>VLOOKUP(A3945,'VIXY-IV'!A$1:E$2000,4,0)</f>
        <v>14.40043013</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I3945*$E3946/$E3945*(1-(I$1+I$5+IF(AND(WEEKDAY(A3946)&lt;&gt;1,WEEKDAY(A3946)&lt;&gt;7),IF(A3946&lt;J$2,J$1,J$3),0)))^($A3946-$A3945)</f>
        <v>14.279320369191677</v>
      </c>
      <c r="J3946">
        <f>VLOOKUP(A3946,'VIXY-IV'!A$1:E$2000,4,0)</f>
        <v>14.28938849</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I3946*$E3947/$E3946*(1-(I$1+I$5+IF(AND(WEEKDAY(A3947)&lt;&gt;1,WEEKDAY(A3947)&lt;&gt;7),IF(A3947&lt;J$2,J$1,J$3),0)))^($A3947-$A3946)</f>
        <v>14.478376912753321</v>
      </c>
      <c r="J3947">
        <f>VLOOKUP(A3947,'VIXY-IV'!A$1:E$2000,4,0)</f>
        <v>14.488726229999999</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I3947*$E3948/$E3947*(1-(I$1+I$5+IF(AND(WEEKDAY(A3948)&lt;&gt;1,WEEKDAY(A3948)&lt;&gt;7),IF(A3948&lt;J$2,J$1,J$3),0)))^($A3948-$A3947)</f>
        <v>14.430940159181008</v>
      </c>
      <c r="J3948">
        <f>VLOOKUP(A3948,'VIXY-IV'!A$1:E$2000,4,0)</f>
        <v>14.44137016</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I3948*$E3949/$E3948*(1-(I$1+I$5+IF(AND(WEEKDAY(A3949)&lt;&gt;1,WEEKDAY(A3949)&lt;&gt;7),IF(A3949&lt;J$2,J$1,J$3),0)))^($A3949-$A3948)</f>
        <v>14.575394426948677</v>
      </c>
      <c r="J3949">
        <f>VLOOKUP(A3949,'VIXY-IV'!A$1:E$2000,4,0)</f>
        <v>14.585771510000001</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I3949*$E3950/$E3949*(1-(I$1+I$5+IF(AND(WEEKDAY(A3950)&lt;&gt;1,WEEKDAY(A3950)&lt;&gt;7),IF(A3950&lt;J$2,J$1,J$3),0)))^($A3950-$A3949)</f>
        <v>14.083210983958715</v>
      </c>
      <c r="J3950">
        <f>VLOOKUP(A3950,'VIXY-IV'!A$1:E$2000,4,0)</f>
        <v>14.093239710000001</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I3950*$E3951/$E3950*(1-(I$1+I$5+IF(AND(WEEKDAY(A3951)&lt;&gt;1,WEEKDAY(A3951)&lt;&gt;7),IF(A3951&lt;J$2,J$1,J$3),0)))^($A3951-$A3950)</f>
        <v>13.459489757204393</v>
      </c>
      <c r="J3951">
        <f>VLOOKUP(A3951,'VIXY-IV'!A$1:E$2000,4,0)</f>
        <v>13.469040980000001</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I3951*$E3952/$E3951*(1-(I$1+I$5+IF(AND(WEEKDAY(A3952)&lt;&gt;1,WEEKDAY(A3952)&lt;&gt;7),IF(A3952&lt;J$2,J$1,J$3),0)))^($A3952-$A3951)</f>
        <v>13.284049699222942</v>
      </c>
      <c r="J3952">
        <f>VLOOKUP(A3952,'VIXY-IV'!A$1:E$2000,4,0)</f>
        <v>13.29331751</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I3952*$E3953/$E3952*(1-(I$1+I$5+IF(AND(WEEKDAY(A3953)&lt;&gt;1,WEEKDAY(A3953)&lt;&gt;7),IF(A3953&lt;J$2,J$1,J$3),0)))^($A3953-$A3952)</f>
        <v>13.262400856630405</v>
      </c>
      <c r="J3953">
        <f>VLOOKUP(A3953,'VIXY-IV'!A$1:E$2000,4,0)</f>
        <v>13.27096963</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I3953*$E3954/$E3953*(1-(I$1+I$5+IF(AND(WEEKDAY(A3954)&lt;&gt;1,WEEKDAY(A3954)&lt;&gt;7),IF(A3954&lt;J$2,J$1,J$3),0)))^($A3954-$A3953)</f>
        <v>13.521706503336171</v>
      </c>
      <c r="J3954">
        <f>VLOOKUP(A3954,'VIXY-IV'!A$1:E$2000,4,0)</f>
        <v>13.53052623</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I3954*$E3955/$E3954*(1-(I$1+I$5+IF(AND(WEEKDAY(A3955)&lt;&gt;1,WEEKDAY(A3955)&lt;&gt;7),IF(A3955&lt;J$2,J$1,J$3),0)))^($A3955-$A3954)</f>
        <v>14.383488517081423</v>
      </c>
      <c r="J3955">
        <f>VLOOKUP(A3955,'VIXY-IV'!A$1:E$2000,4,0)</f>
        <v>14.393968750000001</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I3955*$E3956/$E3955*(1-(I$1+I$5+IF(AND(WEEKDAY(A3956)&lt;&gt;1,WEEKDAY(A3956)&lt;&gt;7),IF(A3956&lt;J$2,J$1,J$3),0)))^($A3956-$A3955)</f>
        <v>15.09315251448812</v>
      </c>
      <c r="J3956">
        <f>VLOOKUP(A3956,'VIXY-IV'!A$1:E$2000,4,0)</f>
        <v>15.10391531</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I3956*$E3957/$E3956*(1-(I$1+I$5+IF(AND(WEEKDAY(A3957)&lt;&gt;1,WEEKDAY(A3957)&lt;&gt;7),IF(A3957&lt;J$2,J$1,J$3),0)))^($A3957-$A3956)</f>
        <v>14.415013076491652</v>
      </c>
      <c r="J3957">
        <f>VLOOKUP(A3957,'VIXY-IV'!A$1:E$2000,4,0)</f>
        <v>14.4257051</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I3957*$E3958/$E3957*(1-(I$1+I$5+IF(AND(WEEKDAY(A3958)&lt;&gt;1,WEEKDAY(A3958)&lt;&gt;7),IF(A3958&lt;J$2,J$1,J$3),0)))^($A3958-$A3957)</f>
        <v>14.19493368765259</v>
      </c>
      <c r="J3958">
        <f>VLOOKUP(A3958,'VIXY-IV'!A$1:E$2000,4,0)</f>
        <v>14.205394289999999</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I3958*$E3959/$E3958*(1-(I$1+I$5+IF(AND(WEEKDAY(A3959)&lt;&gt;1,WEEKDAY(A3959)&lt;&gt;7),IF(A3959&lt;J$2,J$1,J$3),0)))^($A3959-$A3958)</f>
        <v>13.766483536541058</v>
      </c>
      <c r="J3959">
        <f>VLOOKUP(A3959,'VIXY-IV'!A$1:E$2000,4,0)</f>
        <v>13.776749260000001</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I3959*$E3960/$E3959*(1-(I$1+I$5+IF(AND(WEEKDAY(A3960)&lt;&gt;1,WEEKDAY(A3960)&lt;&gt;7),IF(A3960&lt;J$2,J$1,J$3),0)))^($A3960-$A3959)</f>
        <v>14.572125409923002</v>
      </c>
      <c r="J3960">
        <f>VLOOKUP(A3960,'VIXY-IV'!A$1:E$2000,4,0)</f>
        <v>14.582851359999999</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I3960*$E3961/$E3960*(1-(I$1+I$5+IF(AND(WEEKDAY(A3961)&lt;&gt;1,WEEKDAY(A3961)&lt;&gt;7),IF(A3961&lt;J$2,J$1,J$3),0)))^($A3961-$A3960)</f>
        <v>14.325834183534987</v>
      </c>
      <c r="J3961">
        <f>VLOOKUP(A3961,'VIXY-IV'!A$1:E$2000,4,0)</f>
        <v>14.33649484</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I3961*$E3962/$E3961*(1-(I$1+I$5+IF(AND(WEEKDAY(A3962)&lt;&gt;1,WEEKDAY(A3962)&lt;&gt;7),IF(A3962&lt;J$2,J$1,J$3),0)))^($A3962-$A3961)</f>
        <v>14.018964978549674</v>
      </c>
      <c r="J3962">
        <f>VLOOKUP(A3962,'VIXY-IV'!A$1:E$2000,4,0)</f>
        <v>14.02946253</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I3962*$E3963/$E3962*(1-(I$1+I$5+IF(AND(WEEKDAY(A3963)&lt;&gt;1,WEEKDAY(A3963)&lt;&gt;7),IF(A3963&lt;J$2,J$1,J$3),0)))^($A3963-$A3962)</f>
        <v>13.365378415602915</v>
      </c>
      <c r="J3963">
        <f>VLOOKUP(A3963,'VIXY-IV'!A$1:E$2000,4,0)</f>
        <v>13.37550098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I3963*$E3964/$E3963*(1-(I$1+I$5+IF(AND(WEEKDAY(A3964)&lt;&gt;1,WEEKDAY(A3964)&lt;&gt;7),IF(A3964&lt;J$2,J$1,J$3),0)))^($A3964-$A3963)</f>
        <v>12.680698062410318</v>
      </c>
      <c r="J3964">
        <f>VLOOKUP(A3964,'VIXY-IV'!A$1:E$2000,4,0)</f>
        <v>12.69014443</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I3964*$E3965/$E3964*(1-(I$1+I$5+IF(AND(WEEKDAY(A3965)&lt;&gt;1,WEEKDAY(A3965)&lt;&gt;7),IF(A3965&lt;J$2,J$1,J$3),0)))^($A3965-$A3964)</f>
        <v>12.383230075705159</v>
      </c>
      <c r="J3965">
        <f>VLOOKUP(A3965,'VIXY-IV'!A$1:E$2000,4,0)</f>
        <v>12.39280364</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I3965*$E3966/$E3965*(1-(I$1+I$5+IF(AND(WEEKDAY(A3966)&lt;&gt;1,WEEKDAY(A3966)&lt;&gt;7),IF(A3966&lt;J$2,J$1,J$3),0)))^($A3966-$A3965)</f>
        <v>12.434396632757887</v>
      </c>
      <c r="J3966">
        <f>VLOOKUP(A3966,'VIXY-IV'!A$1:E$2000,4,0)</f>
        <v>12.44407191</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I3966*$E3967/$E3966*(1-(I$1+I$5+IF(AND(WEEKDAY(A3967)&lt;&gt;1,WEEKDAY(A3967)&lt;&gt;7),IF(A3967&lt;J$2,J$1,J$3),0)))^($A3967-$A3966)</f>
        <v>12.392712978369968</v>
      </c>
      <c r="J3967">
        <f>VLOOKUP(A3967,'VIXY-IV'!A$1:E$2000,4,0)</f>
        <v>12.40241365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I3967*$E3968/$E3967*(1-(I$1+I$5+IF(AND(WEEKDAY(A3968)&lt;&gt;1,WEEKDAY(A3968)&lt;&gt;7),IF(A3968&lt;J$2,J$1,J$3),0)))^($A3968-$A3967)</f>
        <v>12.228341258172863</v>
      </c>
      <c r="J3968">
        <f>VLOOKUP(A3968,'VIXY-IV'!A$1:E$2000,4,0)</f>
        <v>12.23751393</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I3968*$E3969/$E3968*(1-(I$1+I$5+IF(AND(WEEKDAY(A3969)&lt;&gt;1,WEEKDAY(A3969)&lt;&gt;7),IF(A3969&lt;J$2,J$1,J$3),0)))^($A3969-$A3968)</f>
        <v>12.352621714989414</v>
      </c>
      <c r="J3969">
        <f>VLOOKUP(A3969,'VIXY-IV'!A$1:E$2000,4,0)</f>
        <v>12.361815930000001</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I3969*$E3970/$E3969*(1-(I$1+I$5+IF(AND(WEEKDAY(A3970)&lt;&gt;1,WEEKDAY(A3970)&lt;&gt;7),IF(A3970&lt;J$2,J$1,J$3),0)))^($A3970-$A3969)</f>
        <v>12.369823815558803</v>
      </c>
      <c r="J3970">
        <f>VLOOKUP(A3970,'VIXY-IV'!A$1:E$2000,4,0)</f>
        <v>12.378873309999999</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I3970*$E3971/$E3970*(1-(I$1+I$5+IF(AND(WEEKDAY(A3971)&lt;&gt;1,WEEKDAY(A3971)&lt;&gt;7),IF(A3971&lt;J$2,J$1,J$3),0)))^($A3971-$A3970)</f>
        <v>12.187519331470305</v>
      </c>
      <c r="J3971">
        <f>VLOOKUP(A3971,'VIXY-IV'!A$1:E$2000,4,0)</f>
        <v>12.196380789999999</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I3971*$E3972/$E3971*(1-(I$1+I$5+IF(AND(WEEKDAY(A3972)&lt;&gt;1,WEEKDAY(A3972)&lt;&gt;7),IF(A3972&lt;J$2,J$1,J$3),0)))^($A3972-$A3971)</f>
        <v>12.206245314204589</v>
      </c>
      <c r="J3972">
        <f>VLOOKUP(A3972,'VIXY-IV'!A$1:E$2000,4,0)</f>
        <v>12.21510222</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I3972*$E3973/$E3972*(1-(I$1+I$5+IF(AND(WEEKDAY(A3973)&lt;&gt;1,WEEKDAY(A3973)&lt;&gt;7),IF(A3973&lt;J$2,J$1,J$3),0)))^($A3973-$A3972)</f>
        <v>12.658802812222085</v>
      </c>
      <c r="J3973">
        <f>VLOOKUP(A3973,'VIXY-IV'!A$1:E$2000,4,0)</f>
        <v>12.667012379999999</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I3973*$E3974/$E3973*(1-(I$1+I$5+IF(AND(WEEKDAY(A3974)&lt;&gt;1,WEEKDAY(A3974)&lt;&gt;7),IF(A3974&lt;J$2,J$1,J$3),0)))^($A3974-$A3973)</f>
        <v>12.968271655059928</v>
      </c>
      <c r="J3974">
        <f>VLOOKUP(A3974,'VIXY-IV'!A$1:E$2000,4,0)</f>
        <v>12.9769852</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I3974*$E3975/$E3974*(1-(I$1+I$5+IF(AND(WEEKDAY(A3975)&lt;&gt;1,WEEKDAY(A3975)&lt;&gt;7),IF(A3975&lt;J$2,J$1,J$3),0)))^($A3975-$A3974)</f>
        <v>12.291524576465505</v>
      </c>
      <c r="J3975">
        <f>VLOOKUP(A3975,'VIXY-IV'!A$1:E$2000,4,0)</f>
        <v>12.29756875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I3975*$E3976/$E3975*(1-(I$1+I$5+IF(AND(WEEKDAY(A3976)&lt;&gt;1,WEEKDAY(A3976)&lt;&gt;7),IF(A3976&lt;J$2,J$1,J$3),0)))^($A3976-$A3975)</f>
        <v>11.870267580949927</v>
      </c>
      <c r="J3976">
        <f>VLOOKUP(A3976,'VIXY-IV'!A$1:E$2000,4,0)</f>
        <v>11.87600956</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I3976*$E3977/$E3976*(1-(I$1+I$5+IF(AND(WEEKDAY(A3977)&lt;&gt;1,WEEKDAY(A3977)&lt;&gt;7),IF(A3977&lt;J$2,J$1,J$3),0)))^($A3977-$A3976)</f>
        <v>12.495989257107063</v>
      </c>
      <c r="J3977">
        <f>VLOOKUP(A3977,'VIXY-IV'!A$1:E$2000,4,0)</f>
        <v>12.502272919999999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I3977*$E3978/$E3977*(1-(I$1+I$5+IF(AND(WEEKDAY(A3978)&lt;&gt;1,WEEKDAY(A3978)&lt;&gt;7),IF(A3978&lt;J$2,J$1,J$3),0)))^($A3978-$A3977)</f>
        <v>12.417606561737358</v>
      </c>
      <c r="J3978">
        <f>VLOOKUP(A3978,'VIXY-IV'!A$1:E$2000,4,0)</f>
        <v>12.423860380000001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I3978*$E3979/$E3978*(1-(I$1+I$5+IF(AND(WEEKDAY(A3979)&lt;&gt;1,WEEKDAY(A3979)&lt;&gt;7),IF(A3979&lt;J$2,J$1,J$3),0)))^($A3979-$A3978)</f>
        <v>12.282478416189507</v>
      </c>
      <c r="J3979">
        <f>VLOOKUP(A3979,'VIXY-IV'!A$1:E$2000,4,0)</f>
        <v>12.288494529999999</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I3979*$E3980/$E3979*(1-(I$1+I$5+IF(AND(WEEKDAY(A3980)&lt;&gt;1,WEEKDAY(A3980)&lt;&gt;7),IF(A3980&lt;J$2,J$1,J$3),0)))^($A3980-$A3979)</f>
        <v>11.939142119511436</v>
      </c>
      <c r="J3980">
        <f>VLOOKUP(A3980,'VIXY-IV'!A$1:E$2000,4,0)</f>
        <v>11.9450916</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I3980*$E3981/$E3980*(1-(I$1+I$5+IF(AND(WEEKDAY(A3981)&lt;&gt;1,WEEKDAY(A3981)&lt;&gt;7),IF(A3981&lt;J$2,J$1,J$3),0)))^($A3981-$A3980)</f>
        <v>11.611854479150413</v>
      </c>
      <c r="J3981">
        <f>VLOOKUP(A3981,'VIXY-IV'!A$1:E$2000,4,0)</f>
        <v>11.617775569999999</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I3981*$E3982/$E3981*(1-(I$1+I$5+IF(AND(WEEKDAY(A3982)&lt;&gt;1,WEEKDAY(A3982)&lt;&gt;7),IF(A3982&lt;J$2,J$1,J$3),0)))^($A3982-$A3981)</f>
        <v>11.573500954879583</v>
      </c>
      <c r="J3982">
        <f>VLOOKUP(A3982,'VIXY-IV'!A$1:E$2000,4,0)</f>
        <v>11.579382730000001</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I3982*$E3983/$E3982*(1-(I$1+I$5+IF(AND(WEEKDAY(A3983)&lt;&gt;1,WEEKDAY(A3983)&lt;&gt;7),IF(A3983&lt;J$2,J$1,J$3),0)))^($A3983-$A3982)</f>
        <v>11.29583494301585</v>
      </c>
      <c r="J3983">
        <f>VLOOKUP(A3983,'VIXY-IV'!A$1:E$2000,4,0)</f>
        <v>11.30150521</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I3983*$E3984/$E3983*(1-(I$1+I$5+IF(AND(WEEKDAY(A3984)&lt;&gt;1,WEEKDAY(A3984)&lt;&gt;7),IF(A3984&lt;J$2,J$1,J$3),0)))^($A3984-$A3983)</f>
        <v>11.190643054875926</v>
      </c>
      <c r="J3984">
        <f>VLOOKUP(A3984,'VIXY-IV'!A$1:E$2000,4,0)</f>
        <v>11.19628896</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I3984*$E3985/$E3984*(1-(I$1+I$5+IF(AND(WEEKDAY(A3985)&lt;&gt;1,WEEKDAY(A3985)&lt;&gt;7),IF(A3985&lt;J$2,J$1,J$3),0)))^($A3985-$A3984)</f>
        <v>11.139291202292076</v>
      </c>
      <c r="J3985">
        <f>VLOOKUP(A3985,'VIXY-IV'!A$1:E$2000,4,0)</f>
        <v>11.14512296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I3985*$E3986/$E3985*(1-(I$1+I$5+IF(AND(WEEKDAY(A3986)&lt;&gt;1,WEEKDAY(A3986)&lt;&gt;7),IF(A3986&lt;J$2,J$1,J$3),0)))^($A3986-$A3985)</f>
        <v>10.941899611617975</v>
      </c>
      <c r="J3986">
        <f>VLOOKUP(A3986,'VIXY-IV'!A$1:E$2000,4,0)</f>
        <v>10.94767783</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I3986*$E3987/$E3986*(1-(I$1+I$5+IF(AND(WEEKDAY(A3987)&lt;&gt;1,WEEKDAY(A3987)&lt;&gt;7),IF(A3987&lt;J$2,J$1,J$3),0)))^($A3987-$A3986)</f>
        <v>10.938600334581645</v>
      </c>
      <c r="J3987">
        <f>VLOOKUP(A3987,'VIXY-IV'!A$1:E$2000,4,0)</f>
        <v>10.94441593</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I3987*$E3988/$E3987*(1-(I$1+I$5+IF(AND(WEEKDAY(A3988)&lt;&gt;1,WEEKDAY(A3988)&lt;&gt;7),IF(A3988&lt;J$2,J$1,J$3),0)))^($A3988-$A3987)</f>
        <v>11.058171451103831</v>
      </c>
      <c r="J3988">
        <f>VLOOKUP(A3988,'VIXY-IV'!A$1:E$2000,4,0)</f>
        <v>11.064499720000001</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I3988*$E3989/$E3988*(1-(I$1+I$5+IF(AND(WEEKDAY(A3989)&lt;&gt;1,WEEKDAY(A3989)&lt;&gt;7),IF(A3989&lt;J$2,J$1,J$3),0)))^($A3989-$A3988)</f>
        <v>11.131641501953389</v>
      </c>
      <c r="J3989">
        <f>VLOOKUP(A3989,'VIXY-IV'!A$1:E$2000,4,0)</f>
        <v>11.13803723</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I3989*$E3990/$E3989*(1-(I$1+I$5+IF(AND(WEEKDAY(A3990)&lt;&gt;1,WEEKDAY(A3990)&lt;&gt;7),IF(A3990&lt;J$2,J$1,J$3),0)))^($A3990-$A3989)</f>
        <v>11.025758072410534</v>
      </c>
      <c r="J3990">
        <f>VLOOKUP(A3990,'VIXY-IV'!A$1:E$2000,4,0)</f>
        <v>11.03213895</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f>I3990*$E3991/$E3990*(1-(I$1+I$5+IF(AND(WEEKDAY(A3991)&lt;&gt;1,WEEKDAY(A3991)&lt;&gt;7),IF(A3991&lt;J$2,J$1,J$3),0)))^($A3991-$A3990)</f>
        <v>11.721785595745381</v>
      </c>
      <c r="J3991">
        <f>VLOOKUP(A3991,'VIXY-IV'!A$1:E$2000,4,0)</f>
        <v>11.728741149999999</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I3991*$E3992/$E3991*(1-(I$1+I$5+IF(AND(WEEKDAY(A3992)&lt;&gt;1,WEEKDAY(A3992)&lt;&gt;7),IF(A3992&lt;J$2,J$1,J$3),0)))^($A3992-$A3991)</f>
        <v>12.924771541834705</v>
      </c>
      <c r="J3992">
        <f>VLOOKUP(A3992,'VIXY-IV'!A$1:E$2000,4,0)</f>
        <v>12.932451840000001</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I3992*$E3993/$E3992*(1-(I$1+I$5+IF(AND(WEEKDAY(A3993)&lt;&gt;1,WEEKDAY(A3993)&lt;&gt;7),IF(A3993&lt;J$2,J$1,J$3),0)))^($A3993-$A3992)</f>
        <v>12.213115791037549</v>
      </c>
      <c r="J3993">
        <f>VLOOKUP(A3993,'VIXY-IV'!A$1:E$2000,4,0)</f>
        <v>12.220472539999999</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f>I3993*$E3994/$E3993*(1-(I$1+I$5+IF(AND(WEEKDAY(A3994)&lt;&gt;1,WEEKDAY(A3994)&lt;&gt;7),IF(A3994&lt;J$2,J$1,J$3),0)))^($A3994-$A3993)</f>
        <v>12.203643304847064</v>
      </c>
      <c r="J3994">
        <f>VLOOKUP(A3994,'VIXY-IV'!A$1:E$2000,4,0)</f>
        <v>12.211060059999999</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f>I3994*$E3995/$E3994*(1-(I$1+I$5+IF(AND(WEEKDAY(A3995)&lt;&gt;1,WEEKDAY(A3995)&lt;&gt;7),IF(A3995&lt;J$2,J$1,J$3),0)))^($A3995-$A3994)</f>
        <v>11.823123391406025</v>
      </c>
      <c r="J3995">
        <f>VLOOKUP(A3995,'VIXY-IV'!A$1:E$2000,4,0)</f>
        <v>11.83084579</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I3995*$E3996/$E3995*(1-(I$1+I$5+IF(AND(WEEKDAY(A3996)&lt;&gt;1,WEEKDAY(A3996)&lt;&gt;7),IF(A3996&lt;J$2,J$1,J$3),0)))^($A3996-$A3995)</f>
        <v>13.163479752518182</v>
      </c>
      <c r="J3996">
        <f>VLOOKUP(A3996,'VIXY-IV'!A$1:E$2000,4,0)</f>
        <v>13.17308635</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f>I3996*$E3997/$E3996*(1-(I$1+I$5+IF(AND(WEEKDAY(A3997)&lt;&gt;1,WEEKDAY(A3997)&lt;&gt;7),IF(A3997&lt;J$2,J$1,J$3),0)))^($A3997-$A3996)</f>
        <v>12.965815221104242</v>
      </c>
      <c r="J3997">
        <f>VLOOKUP(A3997,'VIXY-IV'!A$1:E$2000,4,0)</f>
        <v>12.975294359999999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I3997*$E3998/$E3997*(1-(I$1+I$5+IF(AND(WEEKDAY(A3998)&lt;&gt;1,WEEKDAY(A3998)&lt;&gt;7),IF(A3998&lt;J$2,J$1,J$3),0)))^($A3998-$A3997)</f>
        <v>12.095335519183553</v>
      </c>
      <c r="J3998">
        <f>VLOOKUP(A3998,'VIXY-IV'!A$1:E$2000,4,0)</f>
        <v>12.10507097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f>I3998*$E3999/$E3998*(1-(I$1+I$5+IF(AND(WEEKDAY(A3999)&lt;&gt;1,WEEKDAY(A3999)&lt;&gt;7),IF(A3999&lt;J$2,J$1,J$3),0)))^($A3999-$A3998)</f>
        <v>11.664004107479139</v>
      </c>
      <c r="J3999">
        <f>VLOOKUP(A3999,'VIXY-IV'!A$1:E$2000,4,0)</f>
        <v>11.67417326</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f>I3999*$E4000/$E3999*(1-(I$1+I$5+IF(AND(WEEKDAY(A4000)&lt;&gt;1,WEEKDAY(A4000)&lt;&gt;7),IF(A4000&lt;J$2,J$1,J$3),0)))^($A4000-$A3999)</f>
        <v>11.554479710645703</v>
      </c>
      <c r="J4000">
        <f>VLOOKUP(A4000,'VIXY-IV'!A$1:E$2000,4,0)</f>
        <v>11.56441087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f>I4000*$E4001/$E4000*(1-(I$1+I$5+IF(AND(WEEKDAY(A4001)&lt;&gt;1,WEEKDAY(A4001)&lt;&gt;7),IF(A4001&lt;J$2,J$1,J$3),0)))^($A4001-$A4000)</f>
        <v>11.79088952118704</v>
      </c>
      <c r="J4001">
        <f>VLOOKUP(A4001,'VIXY-IV'!A$1:E$2000,4,0)</f>
        <v>11.801391089999999</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I4001*$E4002/$E4001*(1-(I$1+I$5+IF(AND(WEEKDAY(A4002)&lt;&gt;1,WEEKDAY(A4002)&lt;&gt;7),IF(A4002&lt;J$2,J$1,J$3),0)))^($A4002-$A4001)</f>
        <v>11.574274555244529</v>
      </c>
      <c r="J4002">
        <f>VLOOKUP(A4002,'VIXY-IV'!A$1:E$2000,4,0)</f>
        <v>11.584869169999999</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I4002*$E4003/$E4002*(1-(I$1+I$5+IF(AND(WEEKDAY(A4003)&lt;&gt;1,WEEKDAY(A4003)&lt;&gt;7),IF(A4003&lt;J$2,J$1,J$3),0)))^($A4003-$A4002)</f>
        <v>11.547542669007006</v>
      </c>
      <c r="J4003">
        <f>VLOOKUP(A4003,'VIXY-IV'!A$1:E$2000,4,0)</f>
        <v>11.55810999</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I4003*$E4004/$E4003*(1-(I$1+I$5+IF(AND(WEEKDAY(A4004)&lt;&gt;1,WEEKDAY(A4004)&lt;&gt;7),IF(A4004&lt;J$2,J$1,J$3),0)))^($A4004-$A4003)</f>
        <v>11.026567525522392</v>
      </c>
      <c r="J4004">
        <f>VLOOKUP(A4004,'VIXY-IV'!A$1:E$2000,4,0)</f>
        <v>11.03675512</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f>I4004*$E4005/$E4004*(1-(I$1+I$5+IF(AND(WEEKDAY(A4005)&lt;&gt;1,WEEKDAY(A4005)&lt;&gt;7),IF(A4005&lt;J$2,J$1,J$3),0)))^($A4005-$A4004)</f>
        <v>11.219627840237193</v>
      </c>
      <c r="J4005">
        <f>VLOOKUP(A4005,'VIXY-IV'!A$1:E$2000,4,0)</f>
        <v>11.22986998</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I4005*$E4006/$E4005*(1-(I$1+I$5+IF(AND(WEEKDAY(A4006)&lt;&gt;1,WEEKDAY(A4006)&lt;&gt;7),IF(A4006&lt;J$2,J$1,J$3),0)))^($A4006-$A4005)</f>
        <v>11.092100421954305</v>
      </c>
      <c r="J4006">
        <f>VLOOKUP(A4006,'VIXY-IV'!A$1:E$2000,4,0)</f>
        <v>11.10232263</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I4006*$E4007/$E4006*(1-(I$1+I$5+IF(AND(WEEKDAY(A4007)&lt;&gt;1,WEEKDAY(A4007)&lt;&gt;7),IF(A4007&lt;J$2,J$1,J$3),0)))^($A4007-$A4006)</f>
        <v>11.383049953692188</v>
      </c>
      <c r="J4007">
        <f>VLOOKUP(A4007,'VIXY-IV'!A$1:E$2000,4,0)</f>
        <v>11.39356059</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I4007*$E4008/$E4007*(1-(I$1+I$5+IF(AND(WEEKDAY(A4008)&lt;&gt;1,WEEKDAY(A4008)&lt;&gt;7),IF(A4008&lt;J$2,J$1,J$3),0)))^($A4008-$A4007)</f>
        <v>11.059487551527301</v>
      </c>
      <c r="J4008">
        <f>VLOOKUP(A4008,'VIXY-IV'!A$1:E$2000,4,0)</f>
        <v>11.07001316</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I4008*$E4009/$E4008*(1-(I$1+I$5+IF(AND(WEEKDAY(A4009)&lt;&gt;1,WEEKDAY(A4009)&lt;&gt;7),IF(A4009&lt;J$2,J$1,J$3),0)))^($A4009-$A4008)</f>
        <v>11.554385057118678</v>
      </c>
      <c r="J4009">
        <f>VLOOKUP(A4009,'VIXY-IV'!A$1:E$2000,4,0)</f>
        <v>11.565376840000001</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I4009*$E4010/$E4009*(1-(I$1+I$5+IF(AND(WEEKDAY(A4010)&lt;&gt;1,WEEKDAY(A4010)&lt;&gt;7),IF(A4010&lt;J$2,J$1,J$3),0)))^($A4010-$A4009)</f>
        <v>12.137603923450044</v>
      </c>
      <c r="J4010">
        <f>VLOOKUP(A4010,'VIXY-IV'!A$1:E$2000,4,0)</f>
        <v>12.14980695</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f>I4010*$E4011/$E4010*(1-(I$1+I$5+IF(AND(WEEKDAY(A4011)&lt;&gt;1,WEEKDAY(A4011)&lt;&gt;7),IF(A4011&lt;J$2,J$1,J$3),0)))^($A4011-$A4010)</f>
        <v>14.271120716602388</v>
      </c>
      <c r="J4011">
        <f>VLOOKUP(A4011,'VIXY-IV'!A$1:E$2000,4,0)</f>
        <v>14.285603030000001</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I4011*$E4012/$E4011*(1-(I$1+I$5+IF(AND(WEEKDAY(A4012)&lt;&gt;1,WEEKDAY(A4012)&lt;&gt;7),IF(A4012&lt;J$2,J$1,J$3),0)))^($A4012-$A4011)</f>
        <v>15.717334774674066</v>
      </c>
      <c r="J4012">
        <f>VLOOKUP(A4012,'VIXY-IV'!A$1:E$2000,4,0)</f>
        <v>15.7347929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f>I4012*$E4013/$E4012*(1-(I$1+I$5+IF(AND(WEEKDAY(A4013)&lt;&gt;1,WEEKDAY(A4013)&lt;&gt;7),IF(A4013&lt;J$2,J$1,J$3),0)))^($A4013-$A4012)</f>
        <v>15.789284892796593</v>
      </c>
      <c r="J4013">
        <f>VLOOKUP(A4013,'VIXY-IV'!A$1:E$2000,4,0)</f>
        <v>15.807256690000001</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I4013*$E4014/$E4013*(1-(I$1+I$5+IF(AND(WEEKDAY(A4014)&lt;&gt;1,WEEKDAY(A4014)&lt;&gt;7),IF(A4014&lt;J$2,J$1,J$3),0)))^($A4014-$A4013)</f>
        <v>18.332181230700201</v>
      </c>
      <c r="J4014">
        <f>VLOOKUP(A4014,'VIXY-IV'!A$1:E$2000,4,0)</f>
        <v>18.353099650000001</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I4014*$E4015/$E4014*(1-(I$1+I$5+IF(AND(WEEKDAY(A4015)&lt;&gt;1,WEEKDAY(A4015)&lt;&gt;7),IF(A4015&lt;J$2,J$1,J$3),0)))^($A4015-$A4014)</f>
        <v>18.229168228431341</v>
      </c>
      <c r="J4015">
        <f>VLOOKUP(A4015,'VIXY-IV'!A$1:E$2000,4,0)</f>
        <v>18.250695329999999</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I4015*$E4016/$E4015*(1-(I$1+I$5+IF(AND(WEEKDAY(A4016)&lt;&gt;1,WEEKDAY(A4016)&lt;&gt;7),IF(A4016&lt;J$2,J$1,J$3),0)))^($A4016-$A4015)</f>
        <v>18.295308516010966</v>
      </c>
      <c r="J4016">
        <f>VLOOKUP(A4016,'VIXY-IV'!A$1:E$2000,4,0)</f>
        <v>18.317370650000001</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f>I4016*$E4017/$E4016*(1-(I$1+I$5+IF(AND(WEEKDAY(A4017)&lt;&gt;1,WEEKDAY(A4017)&lt;&gt;7),IF(A4017&lt;J$2,J$1,J$3),0)))^($A4017-$A4016)</f>
        <v>20.19121079724696</v>
      </c>
      <c r="J4017">
        <f>VLOOKUP(A4017,'VIXY-IV'!A$1:E$2000,4,0)</f>
        <v>20.216438780000001</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I4017*$E4018/$E4017*(1-(I$1+I$5+IF(AND(WEEKDAY(A4018)&lt;&gt;1,WEEKDAY(A4018)&lt;&gt;7),IF(A4018&lt;J$2,J$1,J$3),0)))^($A4018-$A4017)</f>
        <v>19.213220867212168</v>
      </c>
      <c r="J4018">
        <f>VLOOKUP(A4018,'VIXY-IV'!A$1:E$2000,4,0)</f>
        <v>19.236913149999999</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I4018*$E4019/$E4018*(1-(I$1+I$5+IF(AND(WEEKDAY(A4019)&lt;&gt;1,WEEKDAY(A4019)&lt;&gt;7),IF(A4019&lt;J$2,J$1,J$3),0)))^($A4019-$A4018)</f>
        <v>21.883696389737839</v>
      </c>
      <c r="J4019">
        <f>VLOOKUP(A4019,'VIXY-IV'!A$1:E$2000,4,0)</f>
        <v>21.90710455</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I4019*$E4020/$E4019*(1-(I$1+I$5+IF(AND(WEEKDAY(A4020)&lt;&gt;1,WEEKDAY(A4020)&lt;&gt;7),IF(A4020&lt;J$2,J$1,J$3),0)))^($A4020-$A4019)</f>
        <v>24.306735047214271</v>
      </c>
      <c r="J4020">
        <f>VLOOKUP(A4020,'VIXY-IV'!A$1:E$2000,4,0)</f>
        <v>24.330538669999999</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f>I4020*$E4021/$E4020*(1-(I$1+I$5+IF(AND(WEEKDAY(A4021)&lt;&gt;1,WEEKDAY(A4021)&lt;&gt;7),IF(A4021&lt;J$2,J$1,J$3),0)))^($A4021-$A4020)</f>
        <v>29.469468869571795</v>
      </c>
      <c r="J4021">
        <f>VLOOKUP(A4021,'VIXY-IV'!A$1:E$2000,4,0)</f>
        <v>29.49344614</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I4021*$E4022/$E4021*(1-(I$1+I$5+IF(AND(WEEKDAY(A4022)&lt;&gt;1,WEEKDAY(A4022)&lt;&gt;7),IF(A4022&lt;J$2,J$1,J$3),0)))^($A4022-$A4021)</f>
        <v>28.113226350929335</v>
      </c>
      <c r="J4022">
        <f>VLOOKUP(A4022,'VIXY-IV'!A$1:E$2000,4,0)</f>
        <v>28.136164690000001</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I4022*$E4023/$E4022*(1-(I$1+I$5+IF(AND(WEEKDAY(A4023)&lt;&gt;1,WEEKDAY(A4023)&lt;&gt;7),IF(A4023&lt;J$2,J$1,J$3),0)))^($A4023-$A4022)</f>
        <v>31.176818630894395</v>
      </c>
      <c r="J4023">
        <f>VLOOKUP(A4023,'VIXY-IV'!A$1:E$2000,4,0)</f>
        <v>31.200789879999999</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I4023*$E4024/$E4023*(1-(I$1+I$5+IF(AND(WEEKDAY(A4024)&lt;&gt;1,WEEKDAY(A4024)&lt;&gt;7),IF(A4024&lt;J$2,J$1,J$3),0)))^($A4024-$A4023)</f>
        <v>37.539970737465964</v>
      </c>
      <c r="J4024">
        <f>VLOOKUP(A4024,'VIXY-IV'!A$1:E$2000,4,0)</f>
        <v>37.570810889999997</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I4024*$E4025/$E4024*(1-(I$1+I$5+IF(AND(WEEKDAY(A4025)&lt;&gt;1,WEEKDAY(A4025)&lt;&gt;7),IF(A4025&lt;J$2,J$1,J$3),0)))^($A4025-$A4024)</f>
        <v>35.676949639132559</v>
      </c>
      <c r="J4025">
        <f>VLOOKUP(A4025,'VIXY-IV'!A$1:E$2000,4,0)</f>
        <v>35.703548599999998</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I4025*$E4026/$E4025*(1-(I$1+I$5+IF(AND(WEEKDAY(A4026)&lt;&gt;1,WEEKDAY(A4026)&lt;&gt;7),IF(A4026&lt;J$2,J$1,J$3),0)))^($A4026-$A4025)</f>
        <v>48.122824396110957</v>
      </c>
      <c r="J4026">
        <f>VLOOKUP(A4026,'VIXY-IV'!A$1:E$2000,4,0)</f>
        <v>48.150647169999999</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I4026*$E4027/$E4026*(1-(I$1+I$5+IF(AND(WEEKDAY(A4027)&lt;&gt;1,WEEKDAY(A4027)&lt;&gt;7),IF(A4027&lt;J$2,J$1,J$3),0)))^($A4027-$A4026)</f>
        <v>49.708966166340019</v>
      </c>
      <c r="J4027">
        <f>VLOOKUP(A4027,'VIXY-IV'!A$1:E$2000,4,0)</f>
        <v>49.741086520000003</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f>I4027*$E4028/$E4027*(1-(I$1+I$5+IF(AND(WEEKDAY(A4028)&lt;&gt;1,WEEKDAY(A4028)&lt;&gt;7),IF(A4028&lt;J$2,J$1,J$3),0)))^($A4028-$A4027)</f>
        <v>57.033321515367298</v>
      </c>
      <c r="J4028">
        <f>VLOOKUP(A4028,'VIXY-IV'!A$1:E$2000,4,0)</f>
        <v>57.07124511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f>I4028*$E4029/$E4028*(1-(I$1+I$5+IF(AND(WEEKDAY(A4029)&lt;&gt;1,WEEKDAY(A4029)&lt;&gt;7),IF(A4029&lt;J$2,J$1,J$3),0)))^($A4029-$A4028)</f>
        <v>53.766732063009798</v>
      </c>
      <c r="J4029">
        <f>VLOOKUP(A4029,'VIXY-IV'!A$1:E$2000,4,0)</f>
        <v>53.796080570000001</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f>I4029*$E4030/$E4029*(1-(I$1+I$5+IF(AND(WEEKDAY(A4030)&lt;&gt;1,WEEKDAY(A4030)&lt;&gt;7),IF(A4030&lt;J$2,J$1,J$3),0)))^($A4030-$A4029)</f>
        <v>50.058742660265551</v>
      </c>
      <c r="J4030">
        <f>VLOOKUP(A4030,'VIXY-IV'!A$1:E$2000,4,0)</f>
        <v>50.094825880000002</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f>I4030*$E4031/$E4030*(1-(I$1+I$5+IF(AND(WEEKDAY(A4031)&lt;&gt;1,WEEKDAY(A4031)&lt;&gt;7),IF(A4031&lt;J$2,J$1,J$3),0)))^($A4031-$A4030)</f>
        <v>40.210992628840749</v>
      </c>
      <c r="J4031">
        <f>VLOOKUP(A4031,'VIXY-IV'!A$1:E$2000,4,0)</f>
        <v>40.235884759999998</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f>I4031*$E4032/$E4031*(1-(I$1+I$5+IF(AND(WEEKDAY(A4032)&lt;&gt;1,WEEKDAY(A4032)&lt;&gt;7),IF(A4032&lt;J$2,J$1,J$3),0)))^($A4032-$A4031)</f>
        <v>38.525443674303304</v>
      </c>
      <c r="J4032">
        <f>VLOOKUP(A4032,'VIXY-IV'!A$1:E$2000,4,0)</f>
        <v>38.506094689999998</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f>I4032*$E4033/$E4032*(1-(I$1+I$5+IF(AND(WEEKDAY(A4033)&lt;&gt;1,WEEKDAY(A4033)&lt;&gt;7),IF(A4033&lt;J$2,J$1,J$3),0)))^($A4033-$A4032)</f>
        <v>41.349564788817524</v>
      </c>
      <c r="J4033">
        <f>VLOOKUP(A4033,'VIXY-IV'!A$1:E$2000,4,0)</f>
        <v>41.33278043</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I4033*$E4034/$E4033*(1-(I$1+I$5+IF(AND(WEEKDAY(A4034)&lt;&gt;1,WEEKDAY(A4034)&lt;&gt;7),IF(A4034&lt;J$2,J$1,J$3),0)))^($A4034-$A4033)</f>
        <v>36.94581567579143</v>
      </c>
      <c r="J4034">
        <f>VLOOKUP(A4034,'VIXY-IV'!A$1:E$2000,4,0)</f>
        <v>36.930493599999998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I4034*$E4035/$E4034*(1-(I$1+I$5+IF(AND(WEEKDAY(A4035)&lt;&gt;1,WEEKDAY(A4035)&lt;&gt;7),IF(A4035&lt;J$2,J$1,J$3),0)))^($A4035-$A4034)</f>
        <v>42.604909495860937</v>
      </c>
      <c r="J4035">
        <f>VLOOKUP(A4035,'VIXY-IV'!A$1:E$2000,4,0)</f>
        <v>42.595711799999997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I4035*$E4036/$E4035*(1-(I$1+I$5+IF(AND(WEEKDAY(A4036)&lt;&gt;1,WEEKDAY(A4036)&lt;&gt;7),IF(A4036&lt;J$2,J$1,J$3),0)))^($A4036-$A4035)</f>
        <v>40.050970679970149</v>
      </c>
      <c r="J4036">
        <f>VLOOKUP(A4036,'VIXY-IV'!A$1:E$2000,4,0)</f>
        <v>40.044671809999997</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I4036*$E4037/$E4036*(1-(I$1+I$5+IF(AND(WEEKDAY(A4037)&lt;&gt;1,WEEKDAY(A4037)&lt;&gt;7),IF(A4037&lt;J$2,J$1,J$3),0)))^($A4037-$A4036)</f>
        <v>37.944419641448462</v>
      </c>
      <c r="J4037">
        <f>VLOOKUP(A4037,'VIXY-IV'!A$1:E$2000,4,0)</f>
        <v>37.936973940000001</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I4037*$E4038/$E4037*(1-(I$1+I$5+IF(AND(WEEKDAY(A4038)&lt;&gt;1,WEEKDAY(A4038)&lt;&gt;7),IF(A4038&lt;J$2,J$1,J$3),0)))^($A4038-$A4037)</f>
        <v>41.507399669606166</v>
      </c>
      <c r="J4038">
        <f>VLOOKUP(A4038,'VIXY-IV'!A$1:E$2000,4,0)</f>
        <v>41.4981893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I4038*$E4039/$E4038*(1-(I$1+I$5+IF(AND(WEEKDAY(A4039)&lt;&gt;1,WEEKDAY(A4039)&lt;&gt;7),IF(A4039&lt;J$2,J$1,J$3),0)))^($A4039-$A4038)</f>
        <v>38.662253722369869</v>
      </c>
      <c r="J4039">
        <f>VLOOKUP(A4039,'VIXY-IV'!A$1:E$2000,4,0)</f>
        <v>38.649987609999997</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f>I4039*$E4040/$E4039*(1-(I$1+I$5+IF(AND(WEEKDAY(A4040)&lt;&gt;1,WEEKDAY(A4040)&lt;&gt;7),IF(A4040&lt;J$2,J$1,J$3),0)))^($A4040-$A4039)</f>
        <v>37.307490489586257</v>
      </c>
      <c r="J4040">
        <f>VLOOKUP(A4040,'VIXY-IV'!A$1:E$2000,4,0)</f>
        <v>37.289363459999997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I4040*$E4041/$E4040*(1-(I$1+I$5+IF(AND(WEEKDAY(A4041)&lt;&gt;1,WEEKDAY(A4041)&lt;&gt;7),IF(A4041&lt;J$2,J$1,J$3),0)))^($A4041-$A4040)</f>
        <v>34.627686750244948</v>
      </c>
      <c r="J4041">
        <f>VLOOKUP(A4041,'VIXY-IV'!A$1:E$2000,4,0)</f>
        <v>34.607419780000001</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I4041*$E4042/$E4041*(1-(I$1+I$5+IF(AND(WEEKDAY(A4042)&lt;&gt;1,WEEKDAY(A4042)&lt;&gt;7),IF(A4042&lt;J$2,J$1,J$3),0)))^($A4042-$A4041)</f>
        <v>36.301347233536369</v>
      </c>
      <c r="J4042">
        <f>VLOOKUP(A4042,'VIXY-IV'!A$1:E$2000,4,0)</f>
        <v>36.275863790000002</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I4042*$E4043/$E4042*(1-(I$1+I$5+IF(AND(WEEKDAY(A4043)&lt;&gt;1,WEEKDAY(A4043)&lt;&gt;7),IF(A4043&lt;J$2,J$1,J$3),0)))^($A4043-$A4042)</f>
        <v>35.020198497031878</v>
      </c>
      <c r="J4043">
        <f>VLOOKUP(A4043,'VIXY-IV'!A$1:E$2000,4,0)</f>
        <v>34.990497490000003</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I4043*$E4044/$E4043*(1-(I$1+I$5+IF(AND(WEEKDAY(A4044)&lt;&gt;1,WEEKDAY(A4044)&lt;&gt;7),IF(A4044&lt;J$2,J$1,J$3),0)))^($A4044-$A4043)</f>
        <v>33.82306229552654</v>
      </c>
      <c r="J4044">
        <f>VLOOKUP(A4044,'VIXY-IV'!A$1:E$2000,4,0)</f>
        <v>33.793987100000002</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I4044*$E4045/$E4044*(1-(I$1+I$5+IF(AND(WEEKDAY(A4045)&lt;&gt;1,WEEKDAY(A4045)&lt;&gt;7),IF(A4045&lt;J$2,J$1,J$3),0)))^($A4045-$A4044)</f>
        <v>33.110016817671301</v>
      </c>
      <c r="J4045">
        <f>VLOOKUP(A4045,'VIXY-IV'!A$1:E$2000,4,0)</f>
        <v>33.07891266</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I4045*$E4046/$E4045*(1-(I$1+I$5+IF(AND(WEEKDAY(A4046)&lt;&gt;1,WEEKDAY(A4046)&lt;&gt;7),IF(A4046&lt;J$2,J$1,J$3),0)))^($A4046-$A4045)</f>
        <v>30.263383991364638</v>
      </c>
      <c r="J4046">
        <f>VLOOKUP(A4046,'VIXY-IV'!A$1:E$2000,4,0)</f>
        <v>30.228696339999999</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I4046*$E4047/$E4046*(1-(I$1+I$5+IF(AND(WEEKDAY(A4047)&lt;&gt;1,WEEKDAY(A4047)&lt;&gt;7),IF(A4047&lt;J$2,J$1,J$3),0)))^($A4047-$A4046)</f>
        <v>33.567658267345571</v>
      </c>
      <c r="J4047">
        <f>VLOOKUP(A4047,'VIXY-IV'!A$1:E$2000,4,0)</f>
        <v>33.535659680000002</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I4047*$E4048/$E4047*(1-(I$1+I$5+IF(AND(WEEKDAY(A4048)&lt;&gt;1,WEEKDAY(A4048)&lt;&gt;7),IF(A4048&lt;J$2,J$1,J$3),0)))^($A4048-$A4047)</f>
        <v>33.51829271274557</v>
      </c>
      <c r="J4048">
        <f>VLOOKUP(A4048,'VIXY-IV'!A$1:E$2000,4,0)</f>
        <v>33.485777159999998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I4048*$E4049/$E4048*(1-(I$1+I$5+IF(AND(WEEKDAY(A4049)&lt;&gt;1,WEEKDAY(A4049)&lt;&gt;7),IF(A4049&lt;J$2,J$1,J$3),0)))^($A4049-$A4048)</f>
        <v>31.765113484967504</v>
      </c>
      <c r="J4049">
        <f>VLOOKUP(A4049,'VIXY-IV'!A$1:E$2000,4,0)</f>
        <v>31.735017790000001</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I4049*$E4050/$E4049*(1-(I$1+I$5+IF(AND(WEEKDAY(A4050)&lt;&gt;1,WEEKDAY(A4050)&lt;&gt;7),IF(A4050&lt;J$2,J$1,J$3),0)))^($A4050-$A4049)</f>
        <v>35.772464741355314</v>
      </c>
      <c r="J4050">
        <f>VLOOKUP(A4050,'VIXY-IV'!A$1:E$2000,4,0)</f>
        <v>35.733279250000002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I4050*$E4051/$E4050*(1-(I$1+I$5+IF(AND(WEEKDAY(A4051)&lt;&gt;1,WEEKDAY(A4051)&lt;&gt;7),IF(A4051&lt;J$2,J$1,J$3),0)))^($A4051-$A4050)</f>
        <v>38.236741305923402</v>
      </c>
      <c r="J4051">
        <f>VLOOKUP(A4051,'VIXY-IV'!A$1:E$2000,4,0)</f>
        <v>38.19408301</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I4051*$E4052/$E4051*(1-(I$1+I$5+IF(AND(WEEKDAY(A4052)&lt;&gt;1,WEEKDAY(A4052)&lt;&gt;7),IF(A4052&lt;J$2,J$1,J$3),0)))^($A4052-$A4051)</f>
        <v>36.39748805340578</v>
      </c>
      <c r="J4052">
        <f>VLOOKUP(A4052,'VIXY-IV'!A$1:E$2000,4,0)</f>
        <v>36.357434650000002</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I4052*$E4053/$E4052*(1-(I$1+I$5+IF(AND(WEEKDAY(A4053)&lt;&gt;1,WEEKDAY(A4053)&lt;&gt;7),IF(A4053&lt;J$2,J$1,J$3),0)))^($A4053-$A4052)</f>
        <v>36.546852595565255</v>
      </c>
      <c r="J4053">
        <f>VLOOKUP(A4053,'VIXY-IV'!A$1:E$2000,4,0)</f>
        <v>36.505422830000001</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I4053*$E4054/$E4053*(1-(I$1+I$5+IF(AND(WEEKDAY(A4054)&lt;&gt;1,WEEKDAY(A4054)&lt;&gt;7),IF(A4054&lt;J$2,J$1,J$3),0)))^($A4054-$A4053)</f>
        <v>34.003408676120422</v>
      </c>
      <c r="J4054">
        <f>VLOOKUP(A4054,'VIXY-IV'!A$1:E$2000,4,0)</f>
        <v>33.964099879999999</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I4054*$E4055/$E4054*(1-(I$1+I$5+IF(AND(WEEKDAY(A4055)&lt;&gt;1,WEEKDAY(A4055)&lt;&gt;7),IF(A4055&lt;J$2,J$1,J$3),0)))^($A4055-$A4054)</f>
        <v>31.533780523242424</v>
      </c>
      <c r="J4055">
        <f>VLOOKUP(A4055,'VIXY-IV'!A$1:E$2000,4,0)</f>
        <v>31.494725670000001</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I4055*$E4056/$E4055*(1-(I$1+I$5+IF(AND(WEEKDAY(A4056)&lt;&gt;1,WEEKDAY(A4056)&lt;&gt;7),IF(A4056&lt;J$2,J$1,J$3),0)))^($A4056-$A4055)</f>
        <v>31.831389943407036</v>
      </c>
      <c r="J4056">
        <f>VLOOKUP(A4056,'VIXY-IV'!A$1:E$2000,4,0)</f>
        <v>31.791049449999999</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I4056*$E4057/$E4056*(1-(I$1+I$5+IF(AND(WEEKDAY(A4057)&lt;&gt;1,WEEKDAY(A4057)&lt;&gt;7),IF(A4057&lt;J$2,J$1,J$3),0)))^($A4057-$A4056)</f>
        <v>29.802150512581072</v>
      </c>
      <c r="J4057">
        <f>VLOOKUP(A4057,'VIXY-IV'!A$1:E$2000,4,0)</f>
        <v>29.756492909999999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I4057*$E4058/$E4057*(1-(I$1+I$5+IF(AND(WEEKDAY(A4058)&lt;&gt;1,WEEKDAY(A4058)&lt;&gt;7),IF(A4058&lt;J$2,J$1,J$3),0)))^($A4058-$A4057)</f>
        <v>31.473123768630444</v>
      </c>
      <c r="J4058">
        <f>VLOOKUP(A4058,'VIXY-IV'!A$1:E$2000,4,0)</f>
        <v>31.425002549999999</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I4058*$E4059/$E4058*(1-(I$1+I$5+IF(AND(WEEKDAY(A4059)&lt;&gt;1,WEEKDAY(A4059)&lt;&gt;7),IF(A4059&lt;J$2,J$1,J$3),0)))^($A4059-$A4058)</f>
        <v>34.352530958688142</v>
      </c>
      <c r="J4059">
        <f>VLOOKUP(A4059,'VIXY-IV'!A$1:E$2000,4,0)</f>
        <v>34.298208170000002</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I4059*$E4060/$E4059*(1-(I$1+I$5+IF(AND(WEEKDAY(A4060)&lt;&gt;1,WEEKDAY(A4060)&lt;&gt;7),IF(A4060&lt;J$2,J$1,J$3),0)))^($A4060-$A4059)</f>
        <v>33.111970794778919</v>
      </c>
      <c r="J4060">
        <f>VLOOKUP(A4060,'VIXY-IV'!A$1:E$2000,4,0)</f>
        <v>33.059202249999998</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I4060*$E4061/$E4060*(1-(I$1+I$5+IF(AND(WEEKDAY(A4061)&lt;&gt;1,WEEKDAY(A4061)&lt;&gt;7),IF(A4061&lt;J$2,J$1,J$3),0)))^($A4061-$A4060)</f>
        <v>31.800300979317498</v>
      </c>
      <c r="J4061">
        <f>VLOOKUP(A4061,'VIXY-IV'!A$1:E$2000,4,0)</f>
        <v>31.745654399999999</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I4061*$E4062/$E4061*(1-(I$1+I$5+IF(AND(WEEKDAY(A4062)&lt;&gt;1,WEEKDAY(A4062)&lt;&gt;7),IF(A4062&lt;J$2,J$1,J$3),0)))^($A4062-$A4061)</f>
        <v>32.532826814864144</v>
      </c>
      <c r="J4062">
        <f>VLOOKUP(A4062,'VIXY-IV'!A$1:E$2000,4,0)</f>
        <v>32.476050110000003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I4062*$E4063/$E4062*(1-(I$1+I$5+IF(AND(WEEKDAY(A4063)&lt;&gt;1,WEEKDAY(A4063)&lt;&gt;7),IF(A4063&lt;J$2,J$1,J$3),0)))^($A4063-$A4062)</f>
        <v>30.465497966087597</v>
      </c>
      <c r="J4063">
        <f>VLOOKUP(A4063,'VIXY-IV'!A$1:E$2000,4,0)</f>
        <v>30.4149648</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I4063*$E4064/$E4063*(1-(I$1+I$5+IF(AND(WEEKDAY(A4064)&lt;&gt;1,WEEKDAY(A4064)&lt;&gt;7),IF(A4064&lt;J$2,J$1,J$3),0)))^($A4064-$A4063)</f>
        <v>28.412556062924576</v>
      </c>
      <c r="J4064">
        <f>VLOOKUP(A4064,'VIXY-IV'!A$1:E$2000,4,0)</f>
        <v>28.364057590000002</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I4064*$E4065/$E4064*(1-(I$1+I$5+IF(AND(WEEKDAY(A4065)&lt;&gt;1,WEEKDAY(A4065)&lt;&gt;7),IF(A4065&lt;J$2,J$1,J$3),0)))^($A4065-$A4064)</f>
        <v>26.873431989684768</v>
      </c>
      <c r="J4065">
        <f>VLOOKUP(A4065,'VIXY-IV'!A$1:E$2000,4,0)</f>
        <v>26.825243050000001</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I4065*$E4066/$E4065*(1-(I$1+I$5+IF(AND(WEEKDAY(A4066)&lt;&gt;1,WEEKDAY(A4066)&lt;&gt;7),IF(A4066&lt;J$2,J$1,J$3),0)))^($A4066-$A4065)</f>
        <v>30.823831816126084</v>
      </c>
      <c r="J4066">
        <f>VLOOKUP(A4066,'VIXY-IV'!A$1:E$2000,4,0)</f>
        <v>30.761420489999999</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I4066*$E4067/$E4066*(1-(I$1+I$5+IF(AND(WEEKDAY(A4067)&lt;&gt;1,WEEKDAY(A4067)&lt;&gt;7),IF(A4067&lt;J$2,J$1,J$3),0)))^($A4067-$A4066)</f>
        <v>32.694789959313603</v>
      </c>
      <c r="J4067">
        <f>VLOOKUP(A4067,'VIXY-IV'!A$1:E$2000,4,0)</f>
        <v>32.622385850000001</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I4067*$E4068/$E4067*(1-(I$1+I$5+IF(AND(WEEKDAY(A4068)&lt;&gt;1,WEEKDAY(A4068)&lt;&gt;7),IF(A4068&lt;J$2,J$1,J$3),0)))^($A4068-$A4067)</f>
        <v>30.719284513617925</v>
      </c>
      <c r="J4068">
        <f>VLOOKUP(A4068,'VIXY-IV'!A$1:E$2000,4,0)</f>
        <v>30.643506940000002</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I4068*$E4069/$E4068*(1-(I$1+I$5+IF(AND(WEEKDAY(A4069)&lt;&gt;1,WEEKDAY(A4069)&lt;&gt;7),IF(A4069&lt;J$2,J$1,J$3),0)))^($A4069-$A4068)</f>
        <v>30.526965417270709</v>
      </c>
      <c r="J4069">
        <f>VLOOKUP(A4069,'VIXY-IV'!A$1:E$2000,4,0)</f>
        <v>30.450753259999999</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f>I4069*$E4070/$E4069*(1-(I$1+I$5+IF(AND(WEEKDAY(A4070)&lt;&gt;1,WEEKDAY(A4070)&lt;&gt;7),IF(A4070&lt;J$2,J$1,J$3),0)))^($A4070-$A4069)</f>
        <v>28.032541595543456</v>
      </c>
      <c r="J4070">
        <f>VLOOKUP(A4070,'VIXY-IV'!A$1:E$2000,4,0)</f>
        <v>27.959004660000002</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f>I4070*$E4071/$E4070*(1-(I$1+I$5+IF(AND(WEEKDAY(A4071)&lt;&gt;1,WEEKDAY(A4071)&lt;&gt;7),IF(A4071&lt;J$2,J$1,J$3),0)))^($A4071-$A4070)</f>
        <v>29.869441631055182</v>
      </c>
      <c r="J4071">
        <f>VLOOKUP(A4071,'VIXY-IV'!A$1:E$2000,4,0)</f>
        <v>29.790072800000001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I4071*$E4072/$E4071*(1-(I$1+I$5+IF(AND(WEEKDAY(A4072)&lt;&gt;1,WEEKDAY(A4072)&lt;&gt;7),IF(A4072&lt;J$2,J$1,J$3),0)))^($A4072-$A4071)</f>
        <v>27.727870467368295</v>
      </c>
      <c r="J4072">
        <f>VLOOKUP(A4072,'VIXY-IV'!A$1:E$2000,4,0)</f>
        <v>27.654013509999999</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I4072*$E4073/$E4072*(1-(I$1+I$5+IF(AND(WEEKDAY(A4073)&lt;&gt;1,WEEKDAY(A4073)&lt;&gt;7),IF(A4073&lt;J$2,J$1,J$3),0)))^($A4073-$A4072)</f>
        <v>28.880760574266869</v>
      </c>
      <c r="J4073">
        <f>VLOOKUP(A4073,'VIXY-IV'!A$1:E$2000,4,0)</f>
        <v>28.80213788</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I4073*$E4074/$E4073*(1-(I$1+I$5+IF(AND(WEEKDAY(A4074)&lt;&gt;1,WEEKDAY(A4074)&lt;&gt;7),IF(A4074&lt;J$2,J$1,J$3),0)))^($A4074-$A4073)</f>
        <v>28.286968235357328</v>
      </c>
      <c r="J4074">
        <f>VLOOKUP(A4074,'VIXY-IV'!A$1:E$2000,4,0)</f>
        <v>28.20837775</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f>I4074*$E4075/$E4074*(1-(I$1+I$5+IF(AND(WEEKDAY(A4075)&lt;&gt;1,WEEKDAY(A4075)&lt;&gt;7),IF(A4075&lt;J$2,J$1,J$3),0)))^($A4075-$A4074)</f>
        <v>27.614089924931406</v>
      </c>
      <c r="J4075">
        <f>VLOOKUP(A4075,'VIXY-IV'!A$1:E$2000,4,0)</f>
        <v>27.532633579999999</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I4075*$E4076/$E4075*(1-(I$1+I$5+IF(AND(WEEKDAY(A4076)&lt;&gt;1,WEEKDAY(A4076)&lt;&gt;7),IF(A4076&lt;J$2,J$1,J$3),0)))^($A4076-$A4075)</f>
        <v>27.134043322517758</v>
      </c>
      <c r="J4076">
        <f>VLOOKUP(A4076,'VIXY-IV'!A$1:E$2000,4,0)</f>
        <v>27.052407259999999</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I4076*$E4077/$E4076*(1-(I$1+I$5+IF(AND(WEEKDAY(A4077)&lt;&gt;1,WEEKDAY(A4077)&lt;&gt;7),IF(A4077&lt;J$2,J$1,J$3),0)))^($A4077-$A4076)</f>
        <v>28.241728718272736</v>
      </c>
      <c r="J4077">
        <f>VLOOKUP(A4077,'VIXY-IV'!A$1:E$2000,4,0)</f>
        <v>28.15542576</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I4077*$E4078/$E4077*(1-(I$1+I$5+IF(AND(WEEKDAY(A4078)&lt;&gt;1,WEEKDAY(A4078)&lt;&gt;7),IF(A4078&lt;J$2,J$1,J$3),0)))^($A4078-$A4077)</f>
        <v>27.016968948684678</v>
      </c>
      <c r="J4078">
        <f>VLOOKUP(A4078,'VIXY-IV'!A$1:E$2000,4,0)</f>
        <v>26.932650280000001</v>
      </c>
    </row>
    <row r="4079" spans="1:10" x14ac:dyDescent="0.25">
      <c r="A4079" s="1">
        <v>43983</v>
      </c>
      <c r="B4079" s="32">
        <v>28.23</v>
      </c>
      <c r="C4079" s="32">
        <v>30.92</v>
      </c>
      <c r="D4079" s="29">
        <v>57.7592</v>
      </c>
      <c r="E4079" s="33">
        <v>48.633099999999999</v>
      </c>
      <c r="F4079" s="31">
        <v>20602.249796</v>
      </c>
      <c r="G4079" s="34">
        <v>17348.921734</v>
      </c>
      <c r="H4079">
        <f>(1/(1-91/360*VLOOKUP($A4079,Tbills!$B$4:$C$974,2,1)/100))^((1)/91)-1</f>
        <v>3.6116988748613466E-6</v>
      </c>
      <c r="I4079">
        <f>I4078*$E4079/$E4078*(1-(I$1+I$5+IF(AND(WEEKDAY(A4079)&lt;&gt;1,WEEKDAY(A4079)&lt;&gt;7),IF(A4079&lt;J$2,J$1,J$3),0)))^($A4079-$A4078)</f>
        <v>27.628801989364874</v>
      </c>
      <c r="J4079">
        <f>VLOOKUP(A4079,'VIXY-IV'!A$1:E$2000,4,0)</f>
        <v>27.54089437</v>
      </c>
    </row>
    <row r="4080" spans="1:10" x14ac:dyDescent="0.25">
      <c r="A4080" s="1">
        <v>43984</v>
      </c>
      <c r="B4080" s="32">
        <v>26.84</v>
      </c>
      <c r="C4080" s="32">
        <v>29.93</v>
      </c>
      <c r="D4080" s="29">
        <v>55.7059</v>
      </c>
      <c r="E4080" s="33">
        <v>46.904000000000003</v>
      </c>
      <c r="F4080" s="31">
        <v>20390.656245999999</v>
      </c>
      <c r="G4080" s="34">
        <v>17170.678537</v>
      </c>
      <c r="H4080">
        <f>(1/(1-91/360*VLOOKUP($A4080,Tbills!$B$4:$C$974,2,1)/100))^((1)/91)-1</f>
        <v>3.6116988748613466E-6</v>
      </c>
      <c r="I4080">
        <f>I4079*$E4080/$E4079*(1-(I$1+I$5+IF(AND(WEEKDAY(A4080)&lt;&gt;1,WEEKDAY(A4080)&lt;&gt;7),IF(A4080&lt;J$2,J$1,J$3),0)))^($A4080-$A4079)</f>
        <v>26.646743780681579</v>
      </c>
      <c r="J4080">
        <f>VLOOKUP(A4080,'VIXY-IV'!A$1:E$2000,4,0)</f>
        <v>26.561252769999999</v>
      </c>
    </row>
    <row r="4081" spans="1:10" x14ac:dyDescent="0.25">
      <c r="A4081" s="1">
        <v>43985</v>
      </c>
      <c r="B4081" s="32">
        <v>25.66</v>
      </c>
      <c r="C4081" s="32">
        <v>28.91</v>
      </c>
      <c r="D4081" s="29">
        <v>53.608800000000002</v>
      </c>
      <c r="E4081" s="33">
        <v>45.138100000000001</v>
      </c>
      <c r="F4081" s="31">
        <v>19897.628882000001</v>
      </c>
      <c r="G4081" s="34">
        <v>16755.445264999998</v>
      </c>
      <c r="H4081">
        <f>(1/(1-91/360*VLOOKUP($A4081,Tbills!$B$4:$C$974,2,1)/100))^((1)/91)-1</f>
        <v>3.6116988748613466E-6</v>
      </c>
      <c r="I4081">
        <f>I4080*$E4081/$E4080*(1-(I$1+I$5+IF(AND(WEEKDAY(A4081)&lt;&gt;1,WEEKDAY(A4081)&lt;&gt;7),IF(A4081&lt;J$2,J$1,J$3),0)))^($A4081-$A4080)</f>
        <v>25.643759998850751</v>
      </c>
      <c r="J4081">
        <f>VLOOKUP(A4081,'VIXY-IV'!A$1:E$2000,4,0)</f>
        <v>25.558199500000001</v>
      </c>
    </row>
    <row r="4082" spans="1:10" x14ac:dyDescent="0.25">
      <c r="A4082" s="1">
        <v>43986</v>
      </c>
      <c r="B4082" s="32">
        <v>25.81</v>
      </c>
      <c r="C4082" s="32">
        <v>28.85</v>
      </c>
      <c r="D4082" s="29">
        <v>53.008899999999997</v>
      </c>
      <c r="E4082" s="33">
        <v>44.632800000000003</v>
      </c>
      <c r="F4082" s="31">
        <v>19783.08511</v>
      </c>
      <c r="G4082" s="34">
        <v>16658.929443000001</v>
      </c>
      <c r="H4082">
        <f>(1/(1-91/360*VLOOKUP($A4082,Tbills!$B$4:$C$974,2,1)/100))^((1)/91)-1</f>
        <v>4.1675021249520938E-6</v>
      </c>
      <c r="I4082">
        <f>I4081*$E4082/$E4081*(1-(I$1+I$5+IF(AND(WEEKDAY(A4082)&lt;&gt;1,WEEKDAY(A4082)&lt;&gt;7),IF(A4082&lt;J$2,J$1,J$3),0)))^($A4082-$A4081)</f>
        <v>25.356933199240761</v>
      </c>
      <c r="J4082">
        <f>VLOOKUP(A4082,'VIXY-IV'!A$1:E$2000,4,0)</f>
        <v>25.271104940000001</v>
      </c>
    </row>
    <row r="4083" spans="1:10" x14ac:dyDescent="0.25">
      <c r="A4083" s="1">
        <v>43987</v>
      </c>
      <c r="B4083" s="32">
        <v>24.52</v>
      </c>
      <c r="C4083" s="32">
        <v>27.42</v>
      </c>
      <c r="D4083" s="29">
        <v>50.182400000000001</v>
      </c>
      <c r="E4083" s="33">
        <v>42.252800000000001</v>
      </c>
      <c r="F4083" s="31">
        <v>18932.148634000001</v>
      </c>
      <c r="G4083" s="34">
        <v>15942.303897</v>
      </c>
      <c r="H4083">
        <f>(1/(1-91/360*VLOOKUP($A4083,Tbills!$B$4:$C$974,2,1)/100))^((1)/91)-1</f>
        <v>4.1675021249520938E-6</v>
      </c>
      <c r="I4083">
        <f>I4082*$E4083/$E4082*(1-(I$1+I$5+IF(AND(WEEKDAY(A4083)&lt;&gt;1,WEEKDAY(A4083)&lt;&gt;7),IF(A4083&lt;J$2,J$1,J$3),0)))^($A4083-$A4082)</f>
        <v>24.005029950914896</v>
      </c>
      <c r="J4083">
        <f>VLOOKUP(A4083,'VIXY-IV'!A$1:E$2000,4,0)</f>
        <v>23.923741249999999</v>
      </c>
    </row>
    <row r="4084" spans="1:10" x14ac:dyDescent="0.25">
      <c r="A4084" s="1">
        <v>43990</v>
      </c>
      <c r="B4084" s="32">
        <v>25.81</v>
      </c>
      <c r="C4084" s="32">
        <v>28.08</v>
      </c>
      <c r="D4084" s="29">
        <v>51.5687</v>
      </c>
      <c r="E4084" s="33">
        <v>43.419600000000003</v>
      </c>
      <c r="F4084" s="31">
        <v>19331.324484000001</v>
      </c>
      <c r="G4084" s="34">
        <v>16278.240894</v>
      </c>
      <c r="H4084">
        <f>(1/(1-91/360*VLOOKUP($A4084,Tbills!$B$4:$C$974,2,1)/100))^((1)/91)-1</f>
        <v>4.1675021249520938E-6</v>
      </c>
      <c r="I4084">
        <f>I4083*$E4084/$E4083*(1-(I$1+I$5+IF(AND(WEEKDAY(A4084)&lt;&gt;1,WEEKDAY(A4084)&lt;&gt;7),IF(A4084&lt;J$2,J$1,J$3),0)))^($A4084-$A4083)</f>
        <v>24.668632194662273</v>
      </c>
      <c r="J4084">
        <f>VLOOKUP(A4084,'VIXY-IV'!A$1:E$2000,4,0)</f>
        <v>24.582236200000001</v>
      </c>
    </row>
    <row r="4085" spans="1:10" x14ac:dyDescent="0.25">
      <c r="A4085" s="1">
        <v>43991</v>
      </c>
      <c r="B4085" s="32">
        <v>27.57</v>
      </c>
      <c r="C4085" s="32">
        <v>29.67</v>
      </c>
      <c r="D4085" s="29">
        <v>54.653100000000002</v>
      </c>
      <c r="E4085" s="33">
        <v>46.016399999999997</v>
      </c>
      <c r="F4085" s="31">
        <v>19886.547055999999</v>
      </c>
      <c r="G4085" s="34">
        <v>16745.706812</v>
      </c>
      <c r="H4085">
        <f>(1/(1-91/360*VLOOKUP($A4085,Tbills!$B$4:$C$974,2,1)/100))^((1)/91)-1</f>
        <v>4.1675021249520938E-6</v>
      </c>
      <c r="I4085">
        <f>I4084*$E4085/$E4084*(1-(I$1+I$5+IF(AND(WEEKDAY(A4085)&lt;&gt;1,WEEKDAY(A4085)&lt;&gt;7),IF(A4085&lt;J$2,J$1,J$3),0)))^($A4085-$A4084)</f>
        <v>26.144242038944068</v>
      </c>
      <c r="J4085">
        <f>VLOOKUP(A4085,'VIXY-IV'!A$1:E$2000,4,0)</f>
        <v>26.053127199999999</v>
      </c>
    </row>
    <row r="4086" spans="1:10" x14ac:dyDescent="0.25">
      <c r="A4086" s="1">
        <v>43992</v>
      </c>
      <c r="B4086" s="32">
        <v>27.57</v>
      </c>
      <c r="C4086" s="32">
        <v>29.57</v>
      </c>
      <c r="D4086" s="29">
        <v>53.817</v>
      </c>
      <c r="E4086" s="33">
        <v>45.312199999999997</v>
      </c>
      <c r="F4086" s="31">
        <v>19630.438711999999</v>
      </c>
      <c r="G4086" s="34">
        <v>16529.977903999999</v>
      </c>
      <c r="H4086">
        <f>(1/(1-91/360*VLOOKUP($A4086,Tbills!$B$4:$C$974,2,1)/100))^((1)/91)-1</f>
        <v>4.1675021249520938E-6</v>
      </c>
      <c r="I4086">
        <f>I4085*$E4086/$E4085*(1-(I$1+I$5+IF(AND(WEEKDAY(A4086)&lt;&gt;1,WEEKDAY(A4086)&lt;&gt;7),IF(A4086&lt;J$2,J$1,J$3),0)))^($A4086-$A4085)</f>
        <v>25.744397297583745</v>
      </c>
      <c r="J4086">
        <f>VLOOKUP(A4086,'VIXY-IV'!A$1:E$2000,4,0)</f>
        <v>25.654341380000002</v>
      </c>
    </row>
    <row r="4087" spans="1:10" x14ac:dyDescent="0.25">
      <c r="A4087" s="1">
        <v>43993</v>
      </c>
      <c r="B4087" s="32">
        <v>40.79</v>
      </c>
      <c r="C4087" s="32">
        <v>40.43</v>
      </c>
      <c r="D4087" s="29">
        <v>74.775499999999994</v>
      </c>
      <c r="E4087" s="33">
        <v>62.958399999999997</v>
      </c>
      <c r="F4087" s="31">
        <v>22899.935258000001</v>
      </c>
      <c r="G4087" s="34">
        <v>19283.016393999998</v>
      </c>
      <c r="H4087">
        <f>(1/(1-91/360*VLOOKUP($A4087,Tbills!$B$4:$C$974,2,1)/100))^((1)/91)-1</f>
        <v>4.7232238586936148E-6</v>
      </c>
      <c r="I4087">
        <f>I4086*$E4087/$E4086*(1-(I$1+I$5+IF(AND(WEEKDAY(A4087)&lt;&gt;1,WEEKDAY(A4087)&lt;&gt;7),IF(A4087&lt;J$2,J$1,J$3),0)))^($A4087-$A4086)</f>
        <v>35.770534314995125</v>
      </c>
      <c r="J4087">
        <f>VLOOKUP(A4087,'VIXY-IV'!A$1:E$2000,4,0)</f>
        <v>35.640490120000003</v>
      </c>
    </row>
    <row r="4088" spans="1:10" x14ac:dyDescent="0.25">
      <c r="A4088" s="1">
        <v>43994</v>
      </c>
      <c r="B4088" s="32">
        <v>36.090000000000003</v>
      </c>
      <c r="C4088" s="32">
        <v>38.049999999999997</v>
      </c>
      <c r="D4088" s="29">
        <v>65.462000000000003</v>
      </c>
      <c r="E4088" s="33">
        <v>55.116399999999999</v>
      </c>
      <c r="F4088" s="31">
        <v>21791.560004999999</v>
      </c>
      <c r="G4088" s="34">
        <v>18349.611840000001</v>
      </c>
      <c r="H4088">
        <f>(1/(1-91/360*VLOOKUP($A4088,Tbills!$B$4:$C$974,2,1)/100))^((1)/91)-1</f>
        <v>4.7232238586936148E-6</v>
      </c>
      <c r="I4088">
        <f>I4087*$E4088/$E4087*(1-(I$1+I$5+IF(AND(WEEKDAY(A4088)&lt;&gt;1,WEEKDAY(A4088)&lt;&gt;7),IF(A4088&lt;J$2,J$1,J$3),0)))^($A4088-$A4087)</f>
        <v>31.31531269420109</v>
      </c>
      <c r="J4088">
        <f>VLOOKUP(A4088,'VIXY-IV'!A$1:E$2000,4,0)</f>
        <v>31.200529530000001</v>
      </c>
    </row>
    <row r="4089" spans="1:10" x14ac:dyDescent="0.25">
      <c r="A4089" s="1">
        <v>43997</v>
      </c>
      <c r="B4089" s="32">
        <v>34.4</v>
      </c>
      <c r="C4089" s="32">
        <v>36.43</v>
      </c>
      <c r="D4089" s="29">
        <v>63.970199999999998</v>
      </c>
      <c r="E4089" s="33">
        <v>53.859499999999997</v>
      </c>
      <c r="F4089" s="31">
        <v>21458.973191000001</v>
      </c>
      <c r="G4089" s="34">
        <v>18069.296665999998</v>
      </c>
      <c r="H4089">
        <f>(1/(1-91/360*VLOOKUP($A4089,Tbills!$B$4:$C$974,2,1)/100))^((1)/91)-1</f>
        <v>4.7232238586936148E-6</v>
      </c>
      <c r="I4089">
        <f>I4088*$E4089/$E4088*(1-(I$1+I$5+IF(AND(WEEKDAY(A4089)&lt;&gt;1,WEEKDAY(A4089)&lt;&gt;7),IF(A4089&lt;J$2,J$1,J$3),0)))^($A4089-$A4088)</f>
        <v>30.60206406673597</v>
      </c>
      <c r="J4089">
        <f>VLOOKUP(A4089,'VIXY-IV'!A$1:E$2000,4,0)</f>
        <v>30.486328279999999</v>
      </c>
    </row>
    <row r="4090" spans="1:10" x14ac:dyDescent="0.25">
      <c r="A4090" s="1">
        <v>43998</v>
      </c>
      <c r="B4090" s="32">
        <v>33.67</v>
      </c>
      <c r="C4090" s="32">
        <v>35.799999999999997</v>
      </c>
      <c r="D4090" s="29">
        <v>63.090899999999998</v>
      </c>
      <c r="E4090" s="33">
        <v>53.118899999999996</v>
      </c>
      <c r="F4090" s="31">
        <v>21401.515003</v>
      </c>
      <c r="G4090" s="34">
        <v>18020.829274</v>
      </c>
      <c r="H4090">
        <f>(1/(1-91/360*VLOOKUP($A4090,Tbills!$B$4:$C$974,2,1)/100))^((1)/91)-1</f>
        <v>4.7232238586936148E-6</v>
      </c>
      <c r="I4090">
        <f>I4089*$E4090/$E4089*(1-(I$1+I$5+IF(AND(WEEKDAY(A4090)&lt;&gt;1,WEEKDAY(A4090)&lt;&gt;7),IF(A4090&lt;J$2,J$1,J$3),0)))^($A4090-$A4089)</f>
        <v>30.181556984393353</v>
      </c>
      <c r="J4090">
        <f>VLOOKUP(A4090,'VIXY-IV'!A$1:E$2000,4,0)</f>
        <v>30.066366630000001</v>
      </c>
    </row>
    <row r="4091" spans="1:10" x14ac:dyDescent="0.25">
      <c r="A4091" s="1">
        <v>43999</v>
      </c>
      <c r="B4091" s="32">
        <v>33.47</v>
      </c>
      <c r="C4091" s="32">
        <v>35.72</v>
      </c>
      <c r="D4091" s="29">
        <v>63.091200000000001</v>
      </c>
      <c r="E4091" s="33">
        <v>53.118899999999996</v>
      </c>
      <c r="F4091" s="31">
        <v>21577.596713999999</v>
      </c>
      <c r="G4091" s="34">
        <v>18169.011159000001</v>
      </c>
      <c r="H4091">
        <f>(1/(1-91/360*VLOOKUP($A4091,Tbills!$B$4:$C$974,2,1)/100))^((1)/91)-1</f>
        <v>4.7232238586936148E-6</v>
      </c>
      <c r="I4091">
        <f>I4090*$E4091/$E4090*(1-(I$1+I$5+IF(AND(WEEKDAY(A4091)&lt;&gt;1,WEEKDAY(A4091)&lt;&gt;7),IF(A4091&lt;J$2,J$1,J$3),0)))^($A4091-$A4090)</f>
        <v>30.181846396583612</v>
      </c>
      <c r="J4091">
        <f>VLOOKUP(A4091,'VIXY-IV'!A$1:E$2000,4,0)</f>
        <v>30.065138780000002</v>
      </c>
    </row>
    <row r="4092" spans="1:10" x14ac:dyDescent="0.25">
      <c r="A4092" s="1">
        <v>44000</v>
      </c>
      <c r="B4092" s="32">
        <v>32.94</v>
      </c>
      <c r="C4092" s="32">
        <v>35.14</v>
      </c>
      <c r="D4092" s="29">
        <v>63.009399999999999</v>
      </c>
      <c r="E4092" s="33">
        <v>53.049799999999998</v>
      </c>
      <c r="F4092" s="31">
        <v>21674.130845</v>
      </c>
      <c r="G4092" s="34">
        <v>18250.2101</v>
      </c>
      <c r="H4092">
        <f>(1/(1-91/360*VLOOKUP($A4092,Tbills!$B$4:$C$974,2,1)/100))^((1)/91)-1</f>
        <v>4.862186216536557E-6</v>
      </c>
      <c r="I4092">
        <f>I4091*$E4092/$E4091*(1-(I$1+I$5+IF(AND(WEEKDAY(A4092)&lt;&gt;1,WEEKDAY(A4092)&lt;&gt;7),IF(A4092&lt;J$2,J$1,J$3),0)))^($A4092-$A4091)</f>
        <v>30.142873221687857</v>
      </c>
      <c r="J4092">
        <f>VLOOKUP(A4092,'VIXY-IV'!A$1:E$2000,4,0)</f>
        <v>30.025277580000001</v>
      </c>
    </row>
    <row r="4093" spans="1:10" x14ac:dyDescent="0.25">
      <c r="A4093" s="1">
        <v>44001</v>
      </c>
      <c r="B4093" s="32">
        <v>35.119999999999997</v>
      </c>
      <c r="C4093" s="32">
        <v>36.68</v>
      </c>
      <c r="D4093" s="29">
        <v>66.146900000000002</v>
      </c>
      <c r="E4093" s="33">
        <v>55.691099999999999</v>
      </c>
      <c r="F4093" s="31">
        <v>22449.855024</v>
      </c>
      <c r="G4093" s="34">
        <v>18903.302307999998</v>
      </c>
      <c r="H4093">
        <f>(1/(1-91/360*VLOOKUP($A4093,Tbills!$B$4:$C$974,2,1)/100))^((1)/91)-1</f>
        <v>4.862186216536557E-6</v>
      </c>
      <c r="I4093">
        <f>I4092*$E4093/$E4092*(1-(I$1+I$5+IF(AND(WEEKDAY(A4093)&lt;&gt;1,WEEKDAY(A4093)&lt;&gt;7),IF(A4093&lt;J$2,J$1,J$3),0)))^($A4093-$A4092)</f>
        <v>31.643962161996885</v>
      </c>
      <c r="J4093">
        <f>VLOOKUP(A4093,'VIXY-IV'!A$1:E$2000,4,0)</f>
        <v>31.518592179999999</v>
      </c>
    </row>
    <row r="4094" spans="1:10" x14ac:dyDescent="0.25">
      <c r="A4094" s="1">
        <v>44004</v>
      </c>
      <c r="B4094" s="32">
        <v>31.77</v>
      </c>
      <c r="C4094" s="32">
        <v>33.75</v>
      </c>
      <c r="D4094" s="29">
        <v>59.430999999999997</v>
      </c>
      <c r="E4094" s="33">
        <v>50.036000000000001</v>
      </c>
      <c r="F4094" s="31">
        <v>21246.913057999998</v>
      </c>
      <c r="G4094" s="34">
        <v>17890.121339000001</v>
      </c>
      <c r="H4094">
        <f>(1/(1-91/360*VLOOKUP($A4094,Tbills!$B$4:$C$974,2,1)/100))^((1)/91)-1</f>
        <v>4.862186216536557E-6</v>
      </c>
      <c r="I4094">
        <f>I4093*$E4094/$E4093*(1-(I$1+I$5+IF(AND(WEEKDAY(A4094)&lt;&gt;1,WEEKDAY(A4094)&lt;&gt;7),IF(A4094&lt;J$2,J$1,J$3),0)))^($A4094-$A4093)</f>
        <v>28.431523874254385</v>
      </c>
      <c r="J4094">
        <f>VLOOKUP(A4094,'VIXY-IV'!A$1:E$2000,4,0)</f>
        <v>28.309933560000001</v>
      </c>
    </row>
    <row r="4095" spans="1:10" x14ac:dyDescent="0.25">
      <c r="A4095" s="1">
        <v>44005</v>
      </c>
      <c r="B4095" s="32">
        <v>31.37</v>
      </c>
      <c r="C4095" s="32">
        <v>33.06</v>
      </c>
      <c r="D4095" s="29">
        <v>59.979300000000002</v>
      </c>
      <c r="E4095" s="33">
        <v>50.497300000000003</v>
      </c>
      <c r="F4095" s="31">
        <v>21140.334115000001</v>
      </c>
      <c r="G4095" s="34">
        <v>17800.293776999999</v>
      </c>
      <c r="H4095">
        <f>(1/(1-91/360*VLOOKUP($A4095,Tbills!$B$4:$C$974,2,1)/100))^((1)/91)-1</f>
        <v>4.862186216536557E-6</v>
      </c>
      <c r="I4095">
        <f>I4094*$E4095/$E4094*(1-(I$1+I$5+IF(AND(WEEKDAY(A4095)&lt;&gt;1,WEEKDAY(A4095)&lt;&gt;7),IF(A4095&lt;J$2,J$1,J$3),0)))^($A4095-$A4094)</f>
        <v>28.693919531284472</v>
      </c>
      <c r="J4095">
        <f>VLOOKUP(A4095,'VIXY-IV'!A$1:E$2000,4,0)</f>
        <v>28.570420129999999</v>
      </c>
    </row>
    <row r="4096" spans="1:10" x14ac:dyDescent="0.25">
      <c r="A4096" s="1">
        <v>44006</v>
      </c>
      <c r="B4096" s="32">
        <v>33.840000000000003</v>
      </c>
      <c r="C4096" s="32">
        <v>35.39</v>
      </c>
      <c r="D4096" s="29">
        <v>63.040399999999998</v>
      </c>
      <c r="E4096" s="33">
        <v>53.074199999999998</v>
      </c>
      <c r="F4096" s="31">
        <v>22114.06769</v>
      </c>
      <c r="G4096" s="34">
        <v>18620.096999000001</v>
      </c>
      <c r="H4096">
        <f>(1/(1-91/360*VLOOKUP($A4096,Tbills!$B$4:$C$974,2,1)/100))^((1)/91)-1</f>
        <v>4.862186216536557E-6</v>
      </c>
      <c r="I4096">
        <f>I4095*$E4096/$E4095*(1-(I$1+I$5+IF(AND(WEEKDAY(A4096)&lt;&gt;1,WEEKDAY(A4096)&lt;&gt;7),IF(A4096&lt;J$2,J$1,J$3),0)))^($A4096-$A4095)</f>
        <v>30.15847237779878</v>
      </c>
      <c r="J4096">
        <f>VLOOKUP(A4096,'VIXY-IV'!A$1:E$2000,4,0)</f>
        <v>30.02357374</v>
      </c>
    </row>
    <row r="4097" spans="1:10" x14ac:dyDescent="0.25">
      <c r="A4097" s="1">
        <v>44007</v>
      </c>
      <c r="B4097" s="32">
        <v>32.22</v>
      </c>
      <c r="C4097" s="32">
        <v>34.090000000000003</v>
      </c>
      <c r="D4097" s="29">
        <v>60.527500000000003</v>
      </c>
      <c r="E4097" s="33">
        <v>50.958399999999997</v>
      </c>
      <c r="F4097" s="31">
        <v>21434.844811999999</v>
      </c>
      <c r="G4097" s="34">
        <v>18048.099203999998</v>
      </c>
      <c r="H4097">
        <f>(1/(1-91/360*VLOOKUP($A4097,Tbills!$B$4:$C$974,2,1)/100))^((1)/91)-1</f>
        <v>4.3064573782558568E-6</v>
      </c>
      <c r="I4097">
        <f>I4096*$E4097/$E4096*(1-(I$1+I$5+IF(AND(WEEKDAY(A4097)&lt;&gt;1,WEEKDAY(A4097)&lt;&gt;7),IF(A4097&lt;J$2,J$1,J$3),0)))^($A4097-$A4096)</f>
        <v>28.956484233749443</v>
      </c>
      <c r="J4097">
        <f>VLOOKUP(A4097,'VIXY-IV'!A$1:E$2000,4,0)</f>
        <v>28.825610879999999</v>
      </c>
    </row>
    <row r="4098" spans="1:10" x14ac:dyDescent="0.25">
      <c r="A4098" s="1">
        <v>44008</v>
      </c>
      <c r="B4098" s="32">
        <v>34.729999999999997</v>
      </c>
      <c r="C4098" s="32">
        <v>35.799999999999997</v>
      </c>
      <c r="D4098" s="29">
        <v>64.832999999999998</v>
      </c>
      <c r="E4098" s="33">
        <v>54.582999999999998</v>
      </c>
      <c r="F4098" s="31">
        <v>22548.305064</v>
      </c>
      <c r="G4098" s="34">
        <v>18985.552928000001</v>
      </c>
      <c r="H4098">
        <f>(1/(1-91/360*VLOOKUP($A4098,Tbills!$B$4:$C$974,2,1)/100))^((1)/91)-1</f>
        <v>4.3064573782558568E-6</v>
      </c>
      <c r="I4098">
        <f>I4097*$E4098/$E4097*(1-(I$1+I$5+IF(AND(WEEKDAY(A4098)&lt;&gt;1,WEEKDAY(A4098)&lt;&gt;7),IF(A4098&lt;J$2,J$1,J$3),0)))^($A4098-$A4097)</f>
        <v>31.016416031800983</v>
      </c>
      <c r="J4098">
        <f>VLOOKUP(A4098,'VIXY-IV'!A$1:E$2000,4,0)</f>
        <v>30.878916239999999</v>
      </c>
    </row>
    <row r="4099" spans="1:10" x14ac:dyDescent="0.25">
      <c r="A4099" s="1">
        <v>44011</v>
      </c>
      <c r="B4099" s="32">
        <v>31.78</v>
      </c>
      <c r="C4099" s="32">
        <v>33.909999999999997</v>
      </c>
      <c r="D4099" s="29">
        <v>61.045000000000002</v>
      </c>
      <c r="E4099" s="33">
        <v>51.3932</v>
      </c>
      <c r="F4099" s="31">
        <v>21712.835004</v>
      </c>
      <c r="G4099" s="34">
        <v>18281.846299000001</v>
      </c>
      <c r="H4099">
        <f>(1/(1-91/360*VLOOKUP($A4099,Tbills!$B$4:$C$974,2,1)/100))^((1)/91)-1</f>
        <v>4.3064573782558568E-6</v>
      </c>
      <c r="I4099">
        <f>I4098*$E4099/$E4098*(1-(I$1+I$5+IF(AND(WEEKDAY(A4099)&lt;&gt;1,WEEKDAY(A4099)&lt;&gt;7),IF(A4099&lt;J$2,J$1,J$3),0)))^($A4099-$A4098)</f>
        <v>29.204674140033219</v>
      </c>
      <c r="J4099">
        <f>VLOOKUP(A4099,'VIXY-IV'!A$1:E$2000,4,0)</f>
        <v>29.071035599999998</v>
      </c>
    </row>
    <row r="4100" spans="1:10" x14ac:dyDescent="0.25">
      <c r="A4100" s="1">
        <v>44012</v>
      </c>
      <c r="B4100" s="32">
        <v>30.43</v>
      </c>
      <c r="C4100" s="32">
        <v>32.520000000000003</v>
      </c>
      <c r="D4100" s="29">
        <v>58.639600000000002</v>
      </c>
      <c r="E4100" s="33">
        <v>49.367899999999999</v>
      </c>
      <c r="F4100" s="31">
        <v>21061.377872000001</v>
      </c>
      <c r="G4100" s="34">
        <v>17733.251488000002</v>
      </c>
      <c r="H4100">
        <f>(1/(1-91/360*VLOOKUP($A4100,Tbills!$B$4:$C$974,2,1)/100))^((1)/91)-1</f>
        <v>4.3064573782558568E-6</v>
      </c>
      <c r="I4100">
        <f>I4099*$E4100/$E4099*(1-(I$1+I$5+IF(AND(WEEKDAY(A4100)&lt;&gt;1,WEEKDAY(A4100)&lt;&gt;7),IF(A4100&lt;J$2,J$1,J$3),0)))^($A4100-$A4099)</f>
        <v>28.05404718333244</v>
      </c>
      <c r="J4100">
        <f>VLOOKUP(A4100,'VIXY-IV'!A$1:E$2000,4,0)</f>
        <v>27.925140460000001</v>
      </c>
    </row>
    <row r="4101" spans="1:10" x14ac:dyDescent="0.25">
      <c r="A4101" s="1">
        <v>44013</v>
      </c>
      <c r="B4101" s="32">
        <v>28.62</v>
      </c>
      <c r="C4101" s="32">
        <v>31.68</v>
      </c>
      <c r="D4101" s="29">
        <v>56.709899999999998</v>
      </c>
      <c r="E4101" s="33">
        <v>47.743099999999998</v>
      </c>
      <c r="F4101" s="31">
        <v>20809.535914</v>
      </c>
      <c r="G4101" s="34">
        <v>17521.129317999999</v>
      </c>
      <c r="H4101">
        <f>(1/(1-91/360*VLOOKUP($A4101,Tbills!$B$4:$C$974,2,1)/100))^((1)/91)-1</f>
        <v>4.3064573782558568E-6</v>
      </c>
      <c r="I4101">
        <f>I4100*$E4101/$E4100*(1-(I$1+I$5+IF(AND(WEEKDAY(A4101)&lt;&gt;1,WEEKDAY(A4101)&lt;&gt;7),IF(A4101&lt;J$2,J$1,J$3),0)))^($A4101-$A4100)</f>
        <v>27.130990451635007</v>
      </c>
      <c r="J4101">
        <f>VLOOKUP(A4101,'VIXY-IV'!A$1:E$2000,4,0)</f>
        <v>27.00664519</v>
      </c>
    </row>
    <row r="4102" spans="1:10" x14ac:dyDescent="0.25">
      <c r="A4102" s="1">
        <v>44014</v>
      </c>
      <c r="B4102" s="32">
        <v>27.68</v>
      </c>
      <c r="C4102" s="32">
        <v>30.87</v>
      </c>
      <c r="D4102" s="29">
        <v>55.305700000000002</v>
      </c>
      <c r="E4102" s="33">
        <v>46.560699999999997</v>
      </c>
      <c r="F4102" s="31">
        <v>20623.228343999999</v>
      </c>
      <c r="G4102" s="34">
        <v>17364.187365999998</v>
      </c>
      <c r="H4102">
        <f>(1/(1-91/360*VLOOKUP($A4102,Tbills!$B$4:$C$974,2,1)/100))^((1)/91)-1</f>
        <v>4.1675021249520938E-6</v>
      </c>
      <c r="I4102">
        <f>I4101*$E4102/$E4101*(1-(I$1+I$5+IF(AND(WEEKDAY(A4102)&lt;&gt;1,WEEKDAY(A4102)&lt;&gt;7),IF(A4102&lt;J$2,J$1,J$3),0)))^($A4102-$A4101)</f>
        <v>26.459321249806724</v>
      </c>
      <c r="J4102">
        <f>VLOOKUP(A4102,'VIXY-IV'!A$1:E$2000,4,0)</f>
        <v>26.33578945</v>
      </c>
    </row>
    <row r="4103" spans="1:10" x14ac:dyDescent="0.25">
      <c r="A4103" s="1">
        <v>44018</v>
      </c>
      <c r="B4103" s="32">
        <v>27.94</v>
      </c>
      <c r="C4103" s="32">
        <v>30.98</v>
      </c>
      <c r="D4103" s="29">
        <v>55.5871</v>
      </c>
      <c r="E4103" s="33">
        <v>46.796799999999998</v>
      </c>
      <c r="F4103" s="31">
        <v>20658.310869000001</v>
      </c>
      <c r="G4103" s="34">
        <v>17393.436418000001</v>
      </c>
      <c r="H4103">
        <f>(1/(1-91/360*VLOOKUP($A4103,Tbills!$B$4:$C$974,2,1)/100))^((1)/91)-1</f>
        <v>4.1675021249520938E-6</v>
      </c>
      <c r="I4103">
        <f>I4102*$E4103/$E4102*(1-(I$1+I$5+IF(AND(WEEKDAY(A4103)&lt;&gt;1,WEEKDAY(A4103)&lt;&gt;7),IF(A4103&lt;J$2,J$1,J$3),0)))^($A4103-$A4102)</f>
        <v>26.594511216377647</v>
      </c>
      <c r="J4103">
        <f>VLOOKUP(A4103,'VIXY-IV'!A$1:E$2000,4,0)</f>
        <v>26.463737269999999</v>
      </c>
    </row>
    <row r="4104" spans="1:10" x14ac:dyDescent="0.25">
      <c r="A4104" s="1">
        <v>44019</v>
      </c>
      <c r="B4104" s="32">
        <v>29.43</v>
      </c>
      <c r="C4104" s="32">
        <v>32.07</v>
      </c>
      <c r="D4104" s="29">
        <v>57.657200000000003</v>
      </c>
      <c r="E4104" s="33">
        <v>48.539400000000001</v>
      </c>
      <c r="F4104" s="31">
        <v>21136.175683000001</v>
      </c>
      <c r="G4104" s="34">
        <v>17795.706180000001</v>
      </c>
      <c r="H4104">
        <f>(1/(1-91/360*VLOOKUP($A4104,Tbills!$B$4:$C$974,2,1)/100))^((1)/91)-1</f>
        <v>4.1675021249520938E-6</v>
      </c>
      <c r="I4104">
        <f>I4103*$E4104/$E4103*(1-(I$1+I$5+IF(AND(WEEKDAY(A4104)&lt;&gt;1,WEEKDAY(A4104)&lt;&gt;7),IF(A4104&lt;J$2,J$1,J$3),0)))^($A4104-$A4103)</f>
        <v>27.585091203952484</v>
      </c>
      <c r="J4104">
        <f>VLOOKUP(A4104,'VIXY-IV'!A$1:E$2000,4,0)</f>
        <v>27.448766190000001</v>
      </c>
    </row>
    <row r="4105" spans="1:10" x14ac:dyDescent="0.25">
      <c r="A4105" s="1">
        <v>44020</v>
      </c>
      <c r="B4105" s="32">
        <v>28.08</v>
      </c>
      <c r="C4105" s="32">
        <v>31.19</v>
      </c>
      <c r="D4105" s="29">
        <v>56.079000000000001</v>
      </c>
      <c r="E4105" s="33">
        <v>47.210500000000003</v>
      </c>
      <c r="F4105" s="31">
        <v>20751.335821000001</v>
      </c>
      <c r="G4105" s="34">
        <v>17471.614217999999</v>
      </c>
      <c r="H4105">
        <f>(1/(1-91/360*VLOOKUP($A4105,Tbills!$B$4:$C$974,2,1)/100))^((1)/91)-1</f>
        <v>4.1675021249520938E-6</v>
      </c>
      <c r="I4105">
        <f>I4104*$E4105/$E4104*(1-(I$1+I$5+IF(AND(WEEKDAY(A4105)&lt;&gt;1,WEEKDAY(A4105)&lt;&gt;7),IF(A4105&lt;J$2,J$1,J$3),0)))^($A4105-$A4104)</f>
        <v>26.830130495009335</v>
      </c>
      <c r="J4105">
        <f>VLOOKUP(A4105,'VIXY-IV'!A$1:E$2000,4,0)</f>
        <v>26.696886190000001</v>
      </c>
    </row>
    <row r="4106" spans="1:10" x14ac:dyDescent="0.25">
      <c r="A4106" s="1">
        <v>44021</v>
      </c>
      <c r="B4106" s="32">
        <v>29.26</v>
      </c>
      <c r="C4106" s="32">
        <v>32.06</v>
      </c>
      <c r="D4106" s="29">
        <v>57.500399999999999</v>
      </c>
      <c r="E4106" s="33">
        <v>48.4069</v>
      </c>
      <c r="F4106" s="31">
        <v>21123.203124</v>
      </c>
      <c r="G4106" s="34">
        <v>17784.635565</v>
      </c>
      <c r="H4106">
        <f>(1/(1-91/360*VLOOKUP($A4106,Tbills!$B$4:$C$974,2,1)/100))^((1)/91)-1</f>
        <v>4.1675021249520938E-6</v>
      </c>
      <c r="I4106">
        <f>I4105*$E4106/$E4105*(1-(I$1+I$5+IF(AND(WEEKDAY(A4106)&lt;&gt;1,WEEKDAY(A4106)&lt;&gt;7),IF(A4106&lt;J$2,J$1,J$3),0)))^($A4106-$A4105)</f>
        <v>27.510318631552394</v>
      </c>
      <c r="J4106">
        <f>VLOOKUP(A4106,'VIXY-IV'!A$1:E$2000,4,0)</f>
        <v>27.373140429999999</v>
      </c>
    </row>
    <row r="4107" spans="1:10" x14ac:dyDescent="0.25">
      <c r="A4107" s="1">
        <v>44022</v>
      </c>
      <c r="B4107" s="32">
        <v>27.29</v>
      </c>
      <c r="C4107" s="32">
        <v>31.02</v>
      </c>
      <c r="D4107" s="29">
        <v>55.484200000000001</v>
      </c>
      <c r="E4107" s="33">
        <v>46.709299999999999</v>
      </c>
      <c r="F4107" s="31">
        <v>20890.057407</v>
      </c>
      <c r="G4107" s="34">
        <v>17588.264910999998</v>
      </c>
      <c r="H4107">
        <f>(1/(1-91/360*VLOOKUP($A4107,Tbills!$B$4:$C$974,2,1)/100))^((1)/91)-1</f>
        <v>4.1675021249520938E-6</v>
      </c>
      <c r="I4107">
        <f>I4106*$E4107/$E4106*(1-(I$1+I$5+IF(AND(WEEKDAY(A4107)&lt;&gt;1,WEEKDAY(A4107)&lt;&gt;7),IF(A4107&lt;J$2,J$1,J$3),0)))^($A4107-$A4106)</f>
        <v>26.54580334326063</v>
      </c>
      <c r="J4107">
        <f>VLOOKUP(A4107,'VIXY-IV'!A$1:E$2000,4,0)</f>
        <v>26.413063279999999</v>
      </c>
    </row>
    <row r="4108" spans="1:10" x14ac:dyDescent="0.25">
      <c r="A4108" s="1">
        <v>44025</v>
      </c>
      <c r="B4108" s="32">
        <v>32.19</v>
      </c>
      <c r="C4108" s="32">
        <v>34.54</v>
      </c>
      <c r="D4108" s="29">
        <v>60.6235</v>
      </c>
      <c r="E4108" s="33">
        <v>51.035299999999999</v>
      </c>
      <c r="F4108" s="31">
        <v>22180.979114000002</v>
      </c>
      <c r="G4108" s="34">
        <v>18674.929195000001</v>
      </c>
      <c r="H4108">
        <f>(1/(1-91/360*VLOOKUP($A4108,Tbills!$B$4:$C$974,2,1)/100))^((1)/91)-1</f>
        <v>4.1675021249520938E-6</v>
      </c>
      <c r="I4108">
        <f>I4107*$E4108/$E4107*(1-(I$1+I$5+IF(AND(WEEKDAY(A4108)&lt;&gt;1,WEEKDAY(A4108)&lt;&gt;7),IF(A4108&lt;J$2,J$1,J$3),0)))^($A4108-$A4107)</f>
        <v>29.005187632035074</v>
      </c>
      <c r="J4108">
        <f>VLOOKUP(A4108,'VIXY-IV'!A$1:E$2000,4,0)</f>
        <v>28.86257084</v>
      </c>
    </row>
    <row r="4109" spans="1:10" x14ac:dyDescent="0.25">
      <c r="A4109" s="1">
        <v>44026</v>
      </c>
      <c r="B4109" s="32">
        <v>29.52</v>
      </c>
      <c r="C4109" s="32">
        <v>32.56</v>
      </c>
      <c r="D4109" s="29">
        <v>57.238999999999997</v>
      </c>
      <c r="E4109" s="33">
        <v>48.185899999999997</v>
      </c>
      <c r="F4109" s="31">
        <v>21389.572991000001</v>
      </c>
      <c r="G4109" s="34">
        <v>18008.539333000001</v>
      </c>
      <c r="H4109">
        <f>(1/(1-91/360*VLOOKUP($A4109,Tbills!$B$4:$C$974,2,1)/100))^((1)/91)-1</f>
        <v>4.1675021249520938E-6</v>
      </c>
      <c r="I4109">
        <f>I4108*$E4109/$E4108*(1-(I$1+I$5+IF(AND(WEEKDAY(A4109)&lt;&gt;1,WEEKDAY(A4109)&lt;&gt;7),IF(A4109&lt;J$2,J$1,J$3),0)))^($A4109-$A4108)</f>
        <v>27.386034230349253</v>
      </c>
      <c r="J4109">
        <f>VLOOKUP(A4109,'VIXY-IV'!A$1:E$2000,4,0)</f>
        <v>27.251021399999999</v>
      </c>
    </row>
    <row r="4110" spans="1:10" x14ac:dyDescent="0.25">
      <c r="A4110" s="1">
        <v>44027</v>
      </c>
      <c r="B4110" s="32">
        <v>27.76</v>
      </c>
      <c r="C4110" s="32">
        <v>31.56</v>
      </c>
      <c r="D4110" s="29">
        <v>55.419600000000003</v>
      </c>
      <c r="E4110" s="33">
        <v>46.654000000000003</v>
      </c>
      <c r="F4110" s="31">
        <v>21204.005720000001</v>
      </c>
      <c r="G4110" s="34">
        <v>17852.229490000002</v>
      </c>
      <c r="H4110">
        <f>(1/(1-91/360*VLOOKUP($A4110,Tbills!$B$4:$C$974,2,1)/100))^((1)/91)-1</f>
        <v>4.1675021249520938E-6</v>
      </c>
      <c r="I4110">
        <f>I4109*$E4110/$E4109*(1-(I$1+I$5+IF(AND(WEEKDAY(A4110)&lt;&gt;1,WEEKDAY(A4110)&lt;&gt;7),IF(A4110&lt;J$2,J$1,J$3),0)))^($A4110-$A4109)</f>
        <v>26.515646539632254</v>
      </c>
      <c r="J4110">
        <f>VLOOKUP(A4110,'VIXY-IV'!A$1:E$2000,4,0)</f>
        <v>26.382790629999999</v>
      </c>
    </row>
    <row r="4111" spans="1:10" x14ac:dyDescent="0.25">
      <c r="A4111" s="1">
        <v>44028</v>
      </c>
      <c r="B4111" s="32">
        <v>28</v>
      </c>
      <c r="C4111" s="32">
        <v>31.55</v>
      </c>
      <c r="D4111" s="29">
        <v>55.204500000000003</v>
      </c>
      <c r="E4111" s="33">
        <v>46.472799999999999</v>
      </c>
      <c r="F4111" s="31">
        <v>21196.26323</v>
      </c>
      <c r="G4111" s="34">
        <v>17845.636478</v>
      </c>
      <c r="H4111">
        <f>(1/(1-91/360*VLOOKUP($A4111,Tbills!$B$4:$C$974,2,1)/100))^((1)/91)-1</f>
        <v>4.0285486480051702E-6</v>
      </c>
      <c r="I4111">
        <f>I4110*$E4111/$E4110*(1-(I$1+I$5+IF(AND(WEEKDAY(A4111)&lt;&gt;1,WEEKDAY(A4111)&lt;&gt;7),IF(A4111&lt;J$2,J$1,J$3),0)))^($A4111-$A4110)</f>
        <v>26.41291539125675</v>
      </c>
      <c r="J4111">
        <f>VLOOKUP(A4111,'VIXY-IV'!A$1:E$2000,4,0)</f>
        <v>26.279468219999998</v>
      </c>
    </row>
    <row r="4112" spans="1:10" x14ac:dyDescent="0.25">
      <c r="A4112" s="1">
        <v>44029</v>
      </c>
      <c r="B4112" s="32">
        <v>25.68</v>
      </c>
      <c r="C4112" s="32">
        <v>30.37</v>
      </c>
      <c r="D4112" s="29">
        <v>52.720999999999997</v>
      </c>
      <c r="E4112" s="33">
        <v>44.381999999999998</v>
      </c>
      <c r="F4112" s="31">
        <v>20910.270401999998</v>
      </c>
      <c r="G4112" s="34">
        <v>17604.780445</v>
      </c>
      <c r="H4112">
        <f>(1/(1-91/360*VLOOKUP($A4112,Tbills!$B$4:$C$974,2,1)/100))^((1)/91)-1</f>
        <v>4.0285486480051702E-6</v>
      </c>
      <c r="I4112">
        <f>I4111*$E4112/$E4111*(1-(I$1+I$5+IF(AND(WEEKDAY(A4112)&lt;&gt;1,WEEKDAY(A4112)&lt;&gt;7),IF(A4112&lt;J$2,J$1,J$3),0)))^($A4112-$A4111)</f>
        <v>25.224846614040867</v>
      </c>
      <c r="J4112">
        <f>VLOOKUP(A4112,'VIXY-IV'!A$1:E$2000,4,0)</f>
        <v>25.096679640000001</v>
      </c>
    </row>
    <row r="4113" spans="1:12" x14ac:dyDescent="0.25">
      <c r="A4113" s="30">
        <v>44032</v>
      </c>
      <c r="B4113" s="32">
        <v>24.46</v>
      </c>
      <c r="C4113" s="32">
        <v>29.1</v>
      </c>
      <c r="D4113" s="29">
        <v>50.025599999999997</v>
      </c>
      <c r="E4113" s="33">
        <v>42.112400000000001</v>
      </c>
      <c r="F4113" s="31">
        <v>20129.230047000001</v>
      </c>
      <c r="G4113" s="34">
        <v>16946.993975000001</v>
      </c>
      <c r="H4113">
        <f>(1/(1-91/360*VLOOKUP($A4113,Tbills!$B$4:$C$974,2,1)/100))^((1)/91)-1</f>
        <v>4.0285486480051702E-6</v>
      </c>
      <c r="I4113">
        <f>I4112*$E4113/$E4112*(1-(I$1+I$5+IF(AND(WEEKDAY(A4113)&lt;&gt;1,WEEKDAY(A4113)&lt;&gt;7),IF(A4113&lt;J$2,J$1,J$3),0)))^($A4113-$A4112)</f>
        <v>23.935590769867254</v>
      </c>
      <c r="J4113">
        <f>VLOOKUP(A4113,'VIXY-IV'!A$1:E$2000,4,0)</f>
        <v>23.813215280000001</v>
      </c>
    </row>
    <row r="4114" spans="1:12" x14ac:dyDescent="0.25">
      <c r="A4114" s="30">
        <v>44033</v>
      </c>
      <c r="B4114" s="32">
        <v>24.84</v>
      </c>
      <c r="C4114" s="32">
        <v>29.47</v>
      </c>
      <c r="D4114" s="29">
        <v>50.554299999999998</v>
      </c>
      <c r="E4114" s="33">
        <v>42.557299999999998</v>
      </c>
      <c r="F4114" s="31">
        <v>20270.473974</v>
      </c>
      <c r="G4114" s="34">
        <v>17065.840335000001</v>
      </c>
      <c r="H4114" s="37">
        <f>(1/(1-91/360*VLOOKUP($A4114,Tbills!$B$4:$C$974,2,1)/100))^((1)/91)-1</f>
        <v>4.0285486480051702E-6</v>
      </c>
      <c r="I4114" s="37">
        <f>I4113*$E4114/$E4113*(1-(I$1+I$5+IF(AND(WEEKDAY(A4114)&lt;&gt;1,WEEKDAY(A4114)&lt;&gt;7),IF(A4114&lt;J$2,J$1,J$3),0)))^($A4114-$A4113)</f>
        <v>24.188692280536895</v>
      </c>
      <c r="J4114" s="37">
        <f>VLOOKUP(A4114,'VIXY-IV'!A$1:E$2000,4,0)</f>
        <v>24.06428356</v>
      </c>
      <c r="K4114" s="37"/>
      <c r="L4114" s="37"/>
    </row>
    <row r="4115" spans="1:12" x14ac:dyDescent="0.25">
      <c r="A4115" s="30">
        <v>44034</v>
      </c>
      <c r="B4115" s="32">
        <v>24.32</v>
      </c>
      <c r="C4115" s="32">
        <v>29.05</v>
      </c>
      <c r="D4115" s="29">
        <v>49.509799999999998</v>
      </c>
      <c r="E4115" s="33">
        <v>41.677900000000001</v>
      </c>
      <c r="F4115" s="31">
        <v>20158.237464000002</v>
      </c>
      <c r="G4115" s="34">
        <v>16971.278956999999</v>
      </c>
      <c r="H4115" s="37">
        <f>(1/(1-91/360*VLOOKUP($A4115,Tbills!$B$4:$C$974,2,1)/100))^((1)/91)-1</f>
        <v>4.0285486480051702E-6</v>
      </c>
      <c r="I4115" s="37">
        <f>I4114*$E4115/$E4114*(1-(I$1+I$5+IF(AND(WEEKDAY(A4115)&lt;&gt;1,WEEKDAY(A4115)&lt;&gt;7),IF(A4115&lt;J$2,J$1,J$3),0)))^($A4115-$A4114)</f>
        <v>23.689086597043676</v>
      </c>
      <c r="J4115" s="37">
        <f>VLOOKUP(A4115,'VIXY-IV'!A$1:E$2000,4,0)</f>
        <v>23.56602097</v>
      </c>
      <c r="K4115" s="37"/>
      <c r="L4115" s="37"/>
    </row>
    <row r="4116" spans="1:12" x14ac:dyDescent="0.25">
      <c r="A4116" s="30">
        <v>44035</v>
      </c>
      <c r="B4116" s="32">
        <v>26.08</v>
      </c>
      <c r="C4116" s="32">
        <v>30.25</v>
      </c>
      <c r="D4116" s="29">
        <v>52.237299999999998</v>
      </c>
      <c r="E4116" s="33">
        <v>43.973799999999997</v>
      </c>
      <c r="F4116" s="31">
        <v>20605.589273000001</v>
      </c>
      <c r="G4116" s="34">
        <v>17347.837381000001</v>
      </c>
      <c r="H4116" s="37">
        <f>(1/(1-91/360*VLOOKUP($A4116,Tbills!$B$4:$C$974,2,1)/100))^((1)/91)-1</f>
        <v>3.3338079070688309E-6</v>
      </c>
      <c r="I4116" s="37">
        <f>I4115*$E4116/$E4115*(1-(I$1+I$5+IF(AND(WEEKDAY(A4116)&lt;&gt;1,WEEKDAY(A4116)&lt;&gt;7),IF(A4116&lt;J$2,J$1,J$3),0)))^($A4116-$A4115)</f>
        <v>24.994281024166224</v>
      </c>
      <c r="J4116" s="37">
        <f>VLOOKUP(A4116,'VIXY-IV'!A$1:E$2000,4,0)</f>
        <v>24.865395899999999</v>
      </c>
      <c r="K4116" s="37"/>
      <c r="L4116" s="37"/>
    </row>
    <row r="4117" spans="1:12" x14ac:dyDescent="0.25">
      <c r="A4117" s="30">
        <v>44036</v>
      </c>
      <c r="B4117" s="32">
        <v>25.84</v>
      </c>
      <c r="C4117" s="32">
        <v>30.56</v>
      </c>
      <c r="D4117" s="29">
        <v>52.2014</v>
      </c>
      <c r="E4117" s="33">
        <v>43.943399999999997</v>
      </c>
      <c r="F4117" s="31">
        <v>20833.641756000001</v>
      </c>
      <c r="G4117" s="34">
        <v>17539.776840999999</v>
      </c>
      <c r="H4117" s="37">
        <f>(1/(1-91/360*VLOOKUP($A4117,Tbills!$B$4:$C$974,2,1)/100))^((1)/91)-1</f>
        <v>3.3338079070688309E-6</v>
      </c>
      <c r="I4117" s="37">
        <f>I4116*$E4117/$E4116*(1-(I$1+I$5+IF(AND(WEEKDAY(A4117)&lt;&gt;1,WEEKDAY(A4117)&lt;&gt;7),IF(A4117&lt;J$2,J$1,J$3),0)))^($A4117-$A4116)</f>
        <v>24.977241464786406</v>
      </c>
      <c r="J4117" s="37">
        <f>VLOOKUP(A4117,'VIXY-IV'!A$1:E$2000,4,0)</f>
        <v>24.847431780000001</v>
      </c>
      <c r="K4117" s="37"/>
      <c r="L4117" s="37"/>
    </row>
    <row r="4118" spans="1:12" x14ac:dyDescent="0.25">
      <c r="A4118" s="30">
        <v>44039</v>
      </c>
      <c r="B4118" s="32">
        <v>24.74</v>
      </c>
      <c r="C4118" s="32">
        <v>30</v>
      </c>
      <c r="D4118" s="29">
        <v>50.203499999999998</v>
      </c>
      <c r="E4118" s="33">
        <v>42.261099999999999</v>
      </c>
      <c r="F4118" s="31">
        <v>20627.576442000001</v>
      </c>
      <c r="G4118" s="34">
        <v>17366.115684</v>
      </c>
      <c r="H4118" s="37">
        <f>(1/(1-91/360*VLOOKUP($A4118,Tbills!$B$4:$C$974,2,1)/100))^((1)/91)-1</f>
        <v>3.3338079070688309E-6</v>
      </c>
      <c r="I4118" s="37">
        <f>I4117*$E4118/$E4117*(1-(I$1+I$5+IF(AND(WEEKDAY(A4118)&lt;&gt;1,WEEKDAY(A4118)&lt;&gt;7),IF(A4118&lt;J$2,J$1,J$3),0)))^($A4118-$A4117)</f>
        <v>24.021720329953336</v>
      </c>
      <c r="J4118" s="37">
        <f>VLOOKUP(A4118,'VIXY-IV'!A$1:E$2000,4,0)</f>
        <v>23.894117210000001</v>
      </c>
      <c r="K4118" s="37"/>
      <c r="L4118" s="37"/>
    </row>
    <row r="4119" spans="1:12" x14ac:dyDescent="0.25">
      <c r="A4119" s="30">
        <v>44040</v>
      </c>
      <c r="B4119" s="32">
        <v>25.44</v>
      </c>
      <c r="C4119" s="32">
        <v>30.1</v>
      </c>
      <c r="D4119" s="29">
        <v>50.185699999999997</v>
      </c>
      <c r="E4119" s="33">
        <v>42.246000000000002</v>
      </c>
      <c r="F4119" s="31">
        <v>20710.701313000001</v>
      </c>
      <c r="G4119" s="34">
        <v>17436.039647000001</v>
      </c>
      <c r="H4119" s="37">
        <f>(1/(1-91/360*VLOOKUP($A4119,Tbills!$B$4:$C$974,2,1)/100))^((1)/91)-1</f>
        <v>3.3338079070688309E-6</v>
      </c>
      <c r="I4119" s="37">
        <f>I4118*$E4119/$E4118*(1-(I$1+I$5+IF(AND(WEEKDAY(A4119)&lt;&gt;1,WEEKDAY(A4119)&lt;&gt;7),IF(A4119&lt;J$2,J$1,J$3),0)))^($A4119-$A4118)</f>
        <v>24.013367570300058</v>
      </c>
      <c r="J4119" s="37">
        <f>VLOOKUP(A4119,'VIXY-IV'!A$1:E$2000,4,0)</f>
        <v>23.884879770000001</v>
      </c>
      <c r="K4119" s="37"/>
      <c r="L4119" s="37"/>
    </row>
    <row r="4120" spans="1:12" x14ac:dyDescent="0.25">
      <c r="A4120" s="30">
        <v>44041</v>
      </c>
      <c r="B4120" s="32">
        <v>24.1</v>
      </c>
      <c r="C4120" s="32">
        <v>29.29</v>
      </c>
      <c r="D4120" s="29">
        <v>49.0032</v>
      </c>
      <c r="E4120" s="33">
        <v>41.250399999999999</v>
      </c>
      <c r="F4120" s="31">
        <v>20583.109786000001</v>
      </c>
      <c r="G4120" s="34">
        <v>17328.564059</v>
      </c>
      <c r="H4120" s="37">
        <f>(1/(1-91/360*VLOOKUP($A4120,Tbills!$B$4:$C$974,2,1)/100))^((1)/91)-1</f>
        <v>3.3338079070688309E-6</v>
      </c>
      <c r="I4120" s="37">
        <f>I4119*$E4120/$E4119*(1-(I$1+I$5+IF(AND(WEEKDAY(A4120)&lt;&gt;1,WEEKDAY(A4120)&lt;&gt;7),IF(A4120&lt;J$2,J$1,J$3),0)))^($A4120-$A4119)</f>
        <v>23.447675901912877</v>
      </c>
      <c r="J4120" s="37">
        <f>VLOOKUP(A4120,'VIXY-IV'!A$1:E$2000,4,0)</f>
        <v>23.321769499999998</v>
      </c>
      <c r="K4120" s="37"/>
      <c r="L4120" s="37"/>
    </row>
    <row r="4121" spans="1:12" x14ac:dyDescent="0.25">
      <c r="A4121" s="30">
        <v>44042</v>
      </c>
      <c r="B4121" s="32">
        <v>24.76</v>
      </c>
      <c r="C4121" s="32">
        <v>29.76</v>
      </c>
      <c r="D4121" s="29">
        <v>49.6873</v>
      </c>
      <c r="E4121" s="33">
        <v>41.826099999999997</v>
      </c>
      <c r="F4121" s="31">
        <v>20743.036834999999</v>
      </c>
      <c r="G4121" s="34">
        <v>17463.146105</v>
      </c>
      <c r="H4121" s="37">
        <f>(1/(1-91/360*VLOOKUP($A4121,Tbills!$B$4:$C$974,2,1)/100))^((1)/91)-1</f>
        <v>2.9170946955758836E-6</v>
      </c>
      <c r="I4121" s="37">
        <f>I4120*$E4121/$E4120*(1-(I$1+I$5+IF(AND(WEEKDAY(A4121)&lt;&gt;1,WEEKDAY(A4121)&lt;&gt;7),IF(A4121&lt;J$2,J$1,J$3),0)))^($A4121-$A4120)</f>
        <v>23.775144998636719</v>
      </c>
      <c r="J4121" s="37">
        <f>VLOOKUP(A4121,'VIXY-IV'!A$1:E$2000,4,0)</f>
        <v>23.646677279999999</v>
      </c>
      <c r="K4121" s="37"/>
      <c r="L4121" s="37"/>
    </row>
    <row r="4122" spans="1:12" x14ac:dyDescent="0.25">
      <c r="A4122" s="30">
        <v>44043</v>
      </c>
      <c r="B4122" s="32">
        <v>24.46</v>
      </c>
      <c r="C4122" s="32">
        <v>29.71</v>
      </c>
      <c r="D4122" s="29">
        <v>49.1614</v>
      </c>
      <c r="E4122" s="33">
        <v>41.383299999999998</v>
      </c>
      <c r="F4122" s="31">
        <v>20704.736627999999</v>
      </c>
      <c r="G4122" s="34">
        <v>17430.850988999999</v>
      </c>
      <c r="H4122" s="37">
        <f>(1/(1-91/360*VLOOKUP($A4122,Tbills!$B$4:$C$974,2,1)/100))^((1)/91)-1</f>
        <v>2.9170946955758836E-6</v>
      </c>
      <c r="I4122" s="37">
        <f>I4121*$E4122/$E4121*(1-(I$1+I$5+IF(AND(WEEKDAY(A4122)&lt;&gt;1,WEEKDAY(A4122)&lt;&gt;7),IF(A4122&lt;J$2,J$1,J$3),0)))^($A4122-$A4121)</f>
        <v>23.523670450309265</v>
      </c>
      <c r="J4122" s="37">
        <f>VLOOKUP(A4122,'VIXY-IV'!A$1:E$2000,4,0)</f>
        <v>23.395873030000001</v>
      </c>
      <c r="K4122" s="37"/>
      <c r="L4122" s="37"/>
    </row>
    <row r="4123" spans="1:12" x14ac:dyDescent="0.25">
      <c r="A4123" s="30">
        <v>44046</v>
      </c>
      <c r="B4123" s="32">
        <v>24.28</v>
      </c>
      <c r="C4123" s="32">
        <v>29.66</v>
      </c>
      <c r="D4123" s="29">
        <v>48.933100000000003</v>
      </c>
      <c r="E4123" s="33">
        <v>41.190800000000003</v>
      </c>
      <c r="F4123" s="31">
        <v>20677.535328000002</v>
      </c>
      <c r="G4123" s="34">
        <v>17407.798285000001</v>
      </c>
      <c r="H4123" s="37">
        <f>(1/(1-91/360*VLOOKUP($A4123,Tbills!$B$4:$C$974,2,1)/100))^((1)/91)-1</f>
        <v>2.9170946955758836E-6</v>
      </c>
      <c r="I4123" s="37">
        <f>I4122*$E4123/$E4122*(1-(I$1+I$5+IF(AND(WEEKDAY(A4123)&lt;&gt;1,WEEKDAY(A4123)&lt;&gt;7),IF(A4123&lt;J$2,J$1,J$3),0)))^($A4123-$A4122)</f>
        <v>23.414920492306898</v>
      </c>
      <c r="J4123" s="37">
        <f>VLOOKUP(A4123,'VIXY-IV'!A$1:E$2000,4,0)</f>
        <v>23.28494938</v>
      </c>
      <c r="K4123" s="37"/>
      <c r="L4123" s="37"/>
    </row>
    <row r="4124" spans="1:12" x14ac:dyDescent="0.25">
      <c r="A4124" s="30">
        <v>44047</v>
      </c>
      <c r="B4124" s="32">
        <v>23.76</v>
      </c>
      <c r="C4124" s="32">
        <v>29.09</v>
      </c>
      <c r="D4124" s="29">
        <v>47.317900000000002</v>
      </c>
      <c r="E4124" s="33">
        <v>39.831000000000003</v>
      </c>
      <c r="F4124" s="31">
        <v>20292.140842000001</v>
      </c>
      <c r="G4124" s="34">
        <v>17083.295418999998</v>
      </c>
      <c r="H4124" s="37">
        <f>(1/(1-91/360*VLOOKUP($A4124,Tbills!$B$4:$C$974,2,1)/100))^((1)/91)-1</f>
        <v>2.9170946955758836E-6</v>
      </c>
      <c r="I4124" s="37">
        <f>I4123*$E4124/$E4123*(1-(I$1+I$5+IF(AND(WEEKDAY(A4124)&lt;&gt;1,WEEKDAY(A4124)&lt;&gt;7),IF(A4124&lt;J$2,J$1,J$3),0)))^($A4124-$A4123)</f>
        <v>22.642158959026506</v>
      </c>
      <c r="J4124" s="37">
        <f>VLOOKUP(A4124,'VIXY-IV'!A$1:E$2000,4,0)</f>
        <v>22.515532360000002</v>
      </c>
      <c r="K4124" s="37"/>
      <c r="L4124" s="37"/>
    </row>
    <row r="4125" spans="1:12" x14ac:dyDescent="0.25">
      <c r="A4125" s="30">
        <v>44048</v>
      </c>
      <c r="B4125" s="32">
        <v>22.99</v>
      </c>
      <c r="C4125" s="32">
        <v>28.6</v>
      </c>
      <c r="D4125" s="29">
        <v>46.577300000000001</v>
      </c>
      <c r="E4125" s="33">
        <v>39.207500000000003</v>
      </c>
      <c r="F4125" s="31">
        <v>20232.587401000001</v>
      </c>
      <c r="G4125" s="34">
        <v>17033.109475000001</v>
      </c>
      <c r="H4125" s="37">
        <f>(1/(1-91/360*VLOOKUP($A4125,Tbills!$B$4:$C$974,2,1)/100))^((1)/91)-1</f>
        <v>2.9170946955758836E-6</v>
      </c>
      <c r="I4125" s="37">
        <f>I4124*$E4125/$E4124*(1-(I$1+I$5+IF(AND(WEEKDAY(A4125)&lt;&gt;1,WEEKDAY(A4125)&lt;&gt;7),IF(A4125&lt;J$2,J$1,J$3),0)))^($A4125-$A4124)</f>
        <v>22.287940548438208</v>
      </c>
      <c r="J4125" s="37">
        <f>VLOOKUP(A4125,'VIXY-IV'!A$1:E$2000,4,0)</f>
        <v>22.160594509999999</v>
      </c>
      <c r="K4125" s="37"/>
      <c r="L4125" s="37"/>
    </row>
    <row r="4126" spans="1:12" x14ac:dyDescent="0.25">
      <c r="A4126" s="30">
        <v>44049</v>
      </c>
      <c r="B4126" s="32">
        <v>22.65</v>
      </c>
      <c r="C4126" s="32">
        <v>28.2</v>
      </c>
      <c r="D4126" s="29">
        <v>45.988</v>
      </c>
      <c r="E4126" s="33">
        <v>38.711300000000001</v>
      </c>
      <c r="F4126" s="31">
        <v>20153.014050000002</v>
      </c>
      <c r="G4126" s="34">
        <v>16966.069759000002</v>
      </c>
      <c r="H4126" s="37">
        <f>(1/(1-91/360*VLOOKUP($A4126,Tbills!$B$4:$C$974,2,1)/100))^((1)/91)-1</f>
        <v>2.7781572025098455E-6</v>
      </c>
      <c r="I4126" s="37">
        <f>I4125*$E4126/$E4125*(1-(I$1+I$5+IF(AND(WEEKDAY(A4126)&lt;&gt;1,WEEKDAY(A4126)&lt;&gt;7),IF(A4126&lt;J$2,J$1,J$3),0)))^($A4126-$A4125)</f>
        <v>22.006081140876997</v>
      </c>
      <c r="J4126" s="37">
        <f>VLOOKUP(A4126,'VIXY-IV'!A$1:E$2000,4,0)</f>
        <v>21.879469</v>
      </c>
      <c r="K4126" s="37"/>
      <c r="L4126" s="37"/>
    </row>
    <row r="4127" spans="1:12" x14ac:dyDescent="0.25">
      <c r="A4127" s="30">
        <v>44050</v>
      </c>
      <c r="B4127" s="32">
        <v>22.21</v>
      </c>
      <c r="C4127" s="32">
        <v>28.28</v>
      </c>
      <c r="D4127" s="29">
        <v>45.764000000000003</v>
      </c>
      <c r="E4127" s="33">
        <v>38.522599999999997</v>
      </c>
      <c r="F4127" s="31">
        <v>20246.177608000002</v>
      </c>
      <c r="G4127" s="34">
        <v>17044.453544</v>
      </c>
      <c r="H4127" s="37">
        <f>(1/(1-91/360*VLOOKUP($A4127,Tbills!$B$4:$C$974,2,1)/100))^((1)/91)-1</f>
        <v>2.7781572025098455E-6</v>
      </c>
      <c r="I4127" s="37">
        <f>I4126*$E4127/$E4126*(1-(I$1+I$5+IF(AND(WEEKDAY(A4127)&lt;&gt;1,WEEKDAY(A4127)&lt;&gt;7),IF(A4127&lt;J$2,J$1,J$3),0)))^($A4127-$A4126)</f>
        <v>21.899021481824928</v>
      </c>
      <c r="J4127" s="37">
        <f>VLOOKUP(A4127,'VIXY-IV'!A$1:E$2000,4,0)</f>
        <v>21.773373450000001</v>
      </c>
      <c r="K4127" s="37"/>
      <c r="L4127" s="37"/>
    </row>
    <row r="4128" spans="1:12" x14ac:dyDescent="0.25">
      <c r="A4128" s="30">
        <v>44053</v>
      </c>
      <c r="B4128" s="32">
        <v>22.13</v>
      </c>
      <c r="C4128" s="32">
        <v>28.05</v>
      </c>
      <c r="D4128" s="29">
        <v>44.474800000000002</v>
      </c>
      <c r="E4128" s="33">
        <v>37.437100000000001</v>
      </c>
      <c r="F4128" s="31">
        <v>19999.114023999999</v>
      </c>
      <c r="G4128" s="34">
        <v>16836.318459999999</v>
      </c>
      <c r="H4128" s="37">
        <f>(1/(1-91/360*VLOOKUP($A4128,Tbills!$B$4:$C$974,2,1)/100))^((1)/91)-1</f>
        <v>2.7781572025098455E-6</v>
      </c>
      <c r="I4128" s="37">
        <f>I4127*$E4128/$E4127*(1-(I$1+I$5+IF(AND(WEEKDAY(A4128)&lt;&gt;1,WEEKDAY(A4128)&lt;&gt;7),IF(A4128&lt;J$2,J$1,J$3),0)))^($A4128-$A4127)</f>
        <v>21.282557295264517</v>
      </c>
      <c r="J4128" s="37">
        <f>VLOOKUP(A4128,'VIXY-IV'!A$1:E$2000,4,0)</f>
        <v>21.157630810000001</v>
      </c>
      <c r="K4128" s="37"/>
      <c r="L4128" s="37"/>
    </row>
    <row r="4129" spans="1:12" x14ac:dyDescent="0.25">
      <c r="A4129" s="30">
        <v>44054</v>
      </c>
      <c r="B4129" s="32">
        <v>24.03</v>
      </c>
      <c r="C4129" s="32">
        <v>29.17</v>
      </c>
      <c r="D4129" s="29">
        <v>46.313899999999997</v>
      </c>
      <c r="E4129" s="33">
        <v>38.984999999999999</v>
      </c>
      <c r="F4129" s="31">
        <v>20407.851288999998</v>
      </c>
      <c r="G4129" s="34">
        <v>17180.368467</v>
      </c>
      <c r="H4129" s="37">
        <f>(1/(1-91/360*VLOOKUP($A4129,Tbills!$B$4:$C$974,2,1)/100))^((1)/91)-1</f>
        <v>2.7781572025098455E-6</v>
      </c>
      <c r="I4129" s="37">
        <f>I4128*$E4129/$E4128*(1-(I$1+I$5+IF(AND(WEEKDAY(A4129)&lt;&gt;1,WEEKDAY(A4129)&lt;&gt;7),IF(A4129&lt;J$2,J$1,J$3),0)))^($A4129-$A4128)</f>
        <v>22.162733015859725</v>
      </c>
      <c r="J4129" s="37">
        <f>VLOOKUP(A4129,'VIXY-IV'!A$1:E$2000,4,0)</f>
        <v>22.03276692</v>
      </c>
      <c r="K4129" s="37"/>
      <c r="L4129" s="37"/>
    </row>
    <row r="4130" spans="1:12" x14ac:dyDescent="0.25">
      <c r="A4130" s="30">
        <v>44055</v>
      </c>
      <c r="B4130" s="32">
        <v>22.28</v>
      </c>
      <c r="C4130" s="32">
        <v>28.12</v>
      </c>
      <c r="D4130" s="29">
        <v>43.965499999999999</v>
      </c>
      <c r="E4130" s="33">
        <v>37.008099999999999</v>
      </c>
      <c r="F4130" s="31">
        <v>20010.333030000002</v>
      </c>
      <c r="G4130" s="34">
        <v>16845.669623000002</v>
      </c>
      <c r="H4130" s="37">
        <f>(1/(1-91/360*VLOOKUP($A4130,Tbills!$B$4:$C$974,2,1)/100))^((1)/91)-1</f>
        <v>2.7781572025098455E-6</v>
      </c>
      <c r="I4130" s="37">
        <f>I4129*$E4130/$E4129*(1-(I$1+I$5+IF(AND(WEEKDAY(A4130)&lt;&gt;1,WEEKDAY(A4130)&lt;&gt;7),IF(A4130&lt;J$2,J$1,J$3),0)))^($A4130-$A4129)</f>
        <v>21.039079252581232</v>
      </c>
      <c r="J4130" s="37">
        <f>VLOOKUP(A4130,'VIXY-IV'!A$1:E$2000,4,0)</f>
        <v>20.91487326</v>
      </c>
      <c r="K4130" s="37"/>
      <c r="L4130" s="37"/>
    </row>
    <row r="4131" spans="1:12" x14ac:dyDescent="0.25">
      <c r="A4131" s="30">
        <v>44056</v>
      </c>
      <c r="B4131" s="32">
        <v>22.13</v>
      </c>
      <c r="C4131" s="32">
        <v>28.17</v>
      </c>
      <c r="D4131" s="29">
        <v>43.881599999999999</v>
      </c>
      <c r="E4131" s="33">
        <v>36.937399999999997</v>
      </c>
      <c r="F4131" s="31">
        <v>20134.802721</v>
      </c>
      <c r="G4131" s="34">
        <v>16950.407450999999</v>
      </c>
      <c r="H4131" s="37">
        <f>(1/(1-91/360*VLOOKUP($A4131,Tbills!$B$4:$C$974,2,1)/100))^((1)/91)-1</f>
        <v>2.9170946955758836E-6</v>
      </c>
      <c r="I4131" s="37">
        <f>I4130*$E4131/$E4130*(1-(I$1+I$5+IF(AND(WEEKDAY(A4131)&lt;&gt;1,WEEKDAY(A4131)&lt;&gt;7),IF(A4131&lt;J$2,J$1,J$3),0)))^($A4131-$A4130)</f>
        <v>20.99908771066654</v>
      </c>
      <c r="J4131" s="37">
        <f>VLOOKUP(A4131,'VIXY-IV'!A$1:E$2000,4,0)</f>
        <v>20.874239660000001</v>
      </c>
      <c r="K4131" s="37"/>
      <c r="L4131" s="37"/>
    </row>
    <row r="4132" spans="1:12" x14ac:dyDescent="0.25">
      <c r="A4132" s="30">
        <v>44057</v>
      </c>
      <c r="B4132" s="32">
        <v>22.05</v>
      </c>
      <c r="C4132" s="32">
        <v>28.37</v>
      </c>
      <c r="D4132" s="29">
        <v>44.107100000000003</v>
      </c>
      <c r="E4132" s="33">
        <v>37.127099999999999</v>
      </c>
      <c r="F4132" s="31">
        <v>20432.853425000001</v>
      </c>
      <c r="G4132" s="34">
        <v>17201.270862000001</v>
      </c>
      <c r="H4132" s="37">
        <f>(1/(1-91/360*VLOOKUP($A4132,Tbills!$B$4:$C$974,2,1)/100))^((1)/91)-1</f>
        <v>2.9170946955758836E-6</v>
      </c>
      <c r="I4132" s="37">
        <f>I4131*$E4132/$E4131*(1-(I$1+I$5+IF(AND(WEEKDAY(A4132)&lt;&gt;1,WEEKDAY(A4132)&lt;&gt;7),IF(A4132&lt;J$2,J$1,J$3),0)))^($A4132-$A4131)</f>
        <v>21.107135458828768</v>
      </c>
      <c r="J4132" s="37">
        <f>VLOOKUP(A4132,'VIXY-IV'!A$1:E$2000,4,0)</f>
        <v>20.980856620000001</v>
      </c>
      <c r="K4132" s="37"/>
      <c r="L4132" s="37"/>
    </row>
    <row r="4133" spans="1:12" x14ac:dyDescent="0.25">
      <c r="A4133" s="30">
        <v>44060</v>
      </c>
      <c r="B4133" s="32">
        <v>21.35</v>
      </c>
      <c r="C4133" s="32">
        <v>27.45</v>
      </c>
      <c r="D4133" s="29">
        <v>42.142899999999997</v>
      </c>
      <c r="E4133" s="33">
        <v>35.473399999999998</v>
      </c>
      <c r="F4133" s="31">
        <v>19885.969493000001</v>
      </c>
      <c r="G4133" s="34">
        <v>16740.729484</v>
      </c>
      <c r="H4133" s="37">
        <f>(1/(1-91/360*VLOOKUP($A4133,Tbills!$B$4:$C$974,2,1)/100))^((1)/91)-1</f>
        <v>2.9170946955758836E-6</v>
      </c>
      <c r="I4133" s="37">
        <f>I4132*$E4133/$E4132*(1-(I$1+I$5+IF(AND(WEEKDAY(A4133)&lt;&gt;1,WEEKDAY(A4133)&lt;&gt;7),IF(A4133&lt;J$2,J$1,J$3),0)))^($A4133-$A4132)</f>
        <v>20.167570274573688</v>
      </c>
      <c r="J4133" s="37">
        <f>VLOOKUP(A4133,'VIXY-IV'!A$1:E$2000,4,0)</f>
        <v>20.044382030000001</v>
      </c>
      <c r="K4133" s="37"/>
      <c r="L4133" s="37"/>
    </row>
    <row r="4134" spans="1:12" x14ac:dyDescent="0.25">
      <c r="A4134" s="30">
        <v>44061</v>
      </c>
      <c r="B4134" s="32">
        <v>21.51</v>
      </c>
      <c r="C4134" s="32">
        <v>27.35</v>
      </c>
      <c r="D4134" s="29">
        <v>41.5961</v>
      </c>
      <c r="E4134" s="33">
        <v>35.013100000000001</v>
      </c>
      <c r="F4134" s="31">
        <v>19864.475439000002</v>
      </c>
      <c r="G4134" s="34">
        <v>16722.586176000001</v>
      </c>
      <c r="H4134" s="37">
        <f>(1/(1-91/360*VLOOKUP($A4134,Tbills!$B$4:$C$974,2,1)/100))^((1)/91)-1</f>
        <v>2.9170946955758836E-6</v>
      </c>
      <c r="I4134" s="37">
        <f>I4133*$E4134/$E4133*(1-(I$1+I$5+IF(AND(WEEKDAY(A4134)&lt;&gt;1,WEEKDAY(A4134)&lt;&gt;7),IF(A4134&lt;J$2,J$1,J$3),0)))^($A4134-$A4133)</f>
        <v>19.906068374673985</v>
      </c>
      <c r="J4134" s="37">
        <f>VLOOKUP(A4134,'VIXY-IV'!A$1:E$2000,4,0)</f>
        <v>19.783630550000002</v>
      </c>
      <c r="K4134" s="37"/>
      <c r="L4134" s="37"/>
    </row>
    <row r="4135" spans="1:12" x14ac:dyDescent="0.25">
      <c r="A4135" s="30">
        <v>44062</v>
      </c>
      <c r="B4135" s="32">
        <v>22.54</v>
      </c>
      <c r="C4135" s="32">
        <v>28.11</v>
      </c>
      <c r="D4135" s="29">
        <v>42.820799999999998</v>
      </c>
      <c r="E4135" s="33">
        <v>36.043900000000001</v>
      </c>
      <c r="F4135" s="31">
        <v>20157.979058000001</v>
      </c>
      <c r="G4135" s="34">
        <v>16969.618652000001</v>
      </c>
      <c r="H4135" s="37">
        <f>(1/(1-91/360*VLOOKUP($A4135,Tbills!$B$4:$C$974,2,1)/100))^((1)/91)-1</f>
        <v>2.9170946955758836E-6</v>
      </c>
      <c r="I4135" s="37">
        <f>I4134*$E4135/$E4134*(1-(I$1+I$5+IF(AND(WEEKDAY(A4135)&lt;&gt;1,WEEKDAY(A4135)&lt;&gt;7),IF(A4135&lt;J$2,J$1,J$3),0)))^($A4135-$A4134)</f>
        <v>20.492307677795615</v>
      </c>
      <c r="J4135" s="37">
        <f>VLOOKUP(A4135,'VIXY-IV'!A$1:E$2000,4,0)</f>
        <v>20.365397380000001</v>
      </c>
      <c r="K4135" s="37"/>
      <c r="L4135" s="37"/>
    </row>
    <row r="4136" spans="1:12" x14ac:dyDescent="0.25">
      <c r="A4136" s="30">
        <v>44063</v>
      </c>
      <c r="B4136" s="32">
        <v>22.72</v>
      </c>
      <c r="C4136" s="32">
        <v>28.13</v>
      </c>
      <c r="D4136" s="29">
        <v>42.270099999999999</v>
      </c>
      <c r="E4136" s="33">
        <v>35.580300000000001</v>
      </c>
      <c r="F4136" s="31">
        <v>20066.940816999999</v>
      </c>
      <c r="G4136" s="34">
        <v>16892.930305000002</v>
      </c>
      <c r="H4136" s="37">
        <f>(1/(1-91/360*VLOOKUP($A4136,Tbills!$B$4:$C$974,2,1)/100))^((1)/91)-1</f>
        <v>2.9170946955758836E-6</v>
      </c>
      <c r="I4136" s="37">
        <f>I4135*$E4136/$E4135*(1-(I$1+I$5+IF(AND(WEEKDAY(A4136)&lt;&gt;1,WEEKDAY(A4136)&lt;&gt;7),IF(A4136&lt;J$2,J$1,J$3),0)))^($A4136-$A4135)</f>
        <v>20.228927681340114</v>
      </c>
      <c r="J4136" s="37">
        <f>VLOOKUP(A4136,'VIXY-IV'!A$1:E$2000,4,0)</f>
        <v>20.103188840000001</v>
      </c>
      <c r="K4136" s="37"/>
      <c r="L4136" s="37"/>
    </row>
    <row r="4137" spans="1:12" x14ac:dyDescent="0.25">
      <c r="A4137" s="30">
        <v>44064</v>
      </c>
      <c r="B4137" s="32">
        <v>22.54</v>
      </c>
      <c r="C4137" s="32">
        <v>28.17</v>
      </c>
      <c r="D4137" s="29">
        <v>42.401699999999998</v>
      </c>
      <c r="E4137" s="33">
        <v>35.691000000000003</v>
      </c>
      <c r="F4137" s="31">
        <v>20466.427724000001</v>
      </c>
      <c r="G4137" s="34">
        <v>17229.180641999999</v>
      </c>
      <c r="H4137" s="37">
        <f>(1/(1-91/360*VLOOKUP($A4137,Tbills!$B$4:$C$974,2,1)/100))^((1)/91)-1</f>
        <v>2.9170946955758836E-6</v>
      </c>
      <c r="I4137" s="37">
        <f>I4136*$E4137/$E4136*(1-(I$1+I$5+IF(AND(WEEKDAY(A4137)&lt;&gt;1,WEEKDAY(A4137)&lt;&gt;7),IF(A4137&lt;J$2,J$1,J$3),0)))^($A4137-$A4136)</f>
        <v>20.292059962192539</v>
      </c>
      <c r="J4137" s="37">
        <f>VLOOKUP(A4137,'VIXY-IV'!A$1:E$2000,4,0)</f>
        <v>20.165103009999999</v>
      </c>
      <c r="K4137" s="37"/>
      <c r="L4137" s="37"/>
    </row>
    <row r="4138" spans="1:12" x14ac:dyDescent="0.25">
      <c r="A4138" s="30">
        <v>44067</v>
      </c>
      <c r="B4138" s="32">
        <v>22.37</v>
      </c>
      <c r="C4138" s="32">
        <v>28.1</v>
      </c>
      <c r="D4138" s="29">
        <v>42.267299999999999</v>
      </c>
      <c r="E4138" s="33">
        <v>35.577599999999997</v>
      </c>
      <c r="F4138" s="31">
        <v>20453.998141</v>
      </c>
      <c r="G4138" s="34">
        <v>17218.566311999999</v>
      </c>
      <c r="H4138" s="37">
        <f>(1/(1-91/360*VLOOKUP($A4138,Tbills!$B$4:$C$974,2,1)/100))^((1)/91)-1</f>
        <v>2.9170946955758836E-6</v>
      </c>
      <c r="I4138" s="37">
        <f>I4137*$E4138/$E4137*(1-(I$1+I$5+IF(AND(WEEKDAY(A4138)&lt;&gt;1,WEEKDAY(A4138)&lt;&gt;7),IF(A4138&lt;J$2,J$1,J$3),0)))^($A4138-$A4137)</f>
        <v>20.228168471809916</v>
      </c>
      <c r="J4138" s="37">
        <f>VLOOKUP(A4138,'VIXY-IV'!A$1:E$2000,4,0)</f>
        <v>20.099208260000001</v>
      </c>
      <c r="K4138" s="37"/>
      <c r="L4138" s="37"/>
    </row>
    <row r="4139" spans="1:12" x14ac:dyDescent="0.25">
      <c r="A4139" s="30">
        <v>44068</v>
      </c>
      <c r="B4139" s="32">
        <v>22.03</v>
      </c>
      <c r="C4139" s="32">
        <v>27.91</v>
      </c>
      <c r="D4139" s="29">
        <v>41.795200000000001</v>
      </c>
      <c r="E4139" s="33">
        <v>35.180100000000003</v>
      </c>
      <c r="F4139" s="31">
        <v>20344.993353000002</v>
      </c>
      <c r="G4139" s="34">
        <v>17126.753771</v>
      </c>
      <c r="H4139" s="37">
        <f>(1/(1-91/360*VLOOKUP($A4139,Tbills!$B$4:$C$974,2,1)/100))^((1)/91)-1</f>
        <v>2.9170946955758836E-6</v>
      </c>
      <c r="I4139" s="37">
        <f>I4138*$E4139/$E4138*(1-(I$1+I$5+IF(AND(WEEKDAY(A4139)&lt;&gt;1,WEEKDAY(A4139)&lt;&gt;7),IF(A4139&lt;J$2,J$1,J$3),0)))^($A4139-$A4138)</f>
        <v>20.002355793947508</v>
      </c>
      <c r="J4139" s="37">
        <f>VLOOKUP(A4139,'VIXY-IV'!A$1:E$2000,4,0)</f>
        <v>19.873960199999999</v>
      </c>
      <c r="K4139" s="37"/>
      <c r="L4139" s="37"/>
    </row>
    <row r="4140" spans="1:12" x14ac:dyDescent="0.25">
      <c r="A4140" s="30">
        <v>44069</v>
      </c>
      <c r="B4140" s="32">
        <v>23.27</v>
      </c>
      <c r="C4140" s="32">
        <v>28.7</v>
      </c>
      <c r="D4140" s="29">
        <v>42.865000000000002</v>
      </c>
      <c r="E4140" s="33">
        <v>36.080500000000001</v>
      </c>
      <c r="F4140" s="31">
        <v>20526.301963999998</v>
      </c>
      <c r="G4140" s="34">
        <v>17279.332415000001</v>
      </c>
      <c r="H4140" s="37">
        <f>(1/(1-91/360*VLOOKUP($A4140,Tbills!$B$4:$C$974,2,1)/100))^((1)/91)-1</f>
        <v>2.9170946955758836E-6</v>
      </c>
      <c r="I4140" s="37">
        <f>I4139*$E4140/$E4139*(1-(I$1+I$5+IF(AND(WEEKDAY(A4140)&lt;&gt;1,WEEKDAY(A4140)&lt;&gt;7),IF(A4140&lt;J$2,J$1,J$3),0)))^($A4140-$A4139)</f>
        <v>20.514493096566515</v>
      </c>
      <c r="J4140" s="37">
        <f>VLOOKUP(A4140,'VIXY-IV'!A$1:E$2000,4,0)</f>
        <v>20.382387770000001</v>
      </c>
      <c r="K4140" s="37"/>
      <c r="L4140" s="37"/>
    </row>
    <row r="4141" spans="1:12" x14ac:dyDescent="0.25">
      <c r="A4141" s="30">
        <v>44070</v>
      </c>
      <c r="B4141" s="32">
        <v>24.47</v>
      </c>
      <c r="C4141" s="32">
        <v>29.93</v>
      </c>
      <c r="D4141" s="29">
        <v>44.349499999999999</v>
      </c>
      <c r="E4141" s="33">
        <v>37.33</v>
      </c>
      <c r="F4141" s="31">
        <v>20556.315738000001</v>
      </c>
      <c r="G4141" s="34">
        <v>17304.548030999998</v>
      </c>
      <c r="H4141" s="37">
        <f>(1/(1-91/360*VLOOKUP($A4141,Tbills!$B$4:$C$974,2,1)/100))^((1)/91)-1</f>
        <v>2.80871450519804E-6</v>
      </c>
      <c r="I4141" s="37">
        <f>I4140*$E4141/$E4140*(1-(I$1+I$5+IF(AND(WEEKDAY(A4141)&lt;&gt;1,WEEKDAY(A4141)&lt;&gt;7),IF(A4141&lt;J$2,J$1,J$3),0)))^($A4141-$A4140)</f>
        <v>21.225131875675089</v>
      </c>
      <c r="J4141" s="37">
        <f>VLOOKUP(A4141,'VIXY-IV'!A$1:E$2000,4,0)</f>
        <v>21.087964329999998</v>
      </c>
      <c r="K4141" s="37"/>
      <c r="L4141" s="37"/>
    </row>
    <row r="4142" spans="1:12" x14ac:dyDescent="0.25">
      <c r="A4142" s="30">
        <v>44071</v>
      </c>
      <c r="B4142" s="32">
        <v>22.96</v>
      </c>
      <c r="C4142" s="32">
        <v>29.62</v>
      </c>
      <c r="D4142" s="29">
        <v>44.476100000000002</v>
      </c>
      <c r="E4142" s="33">
        <v>37.436399999999999</v>
      </c>
      <c r="F4142" s="31">
        <v>20605.273517000001</v>
      </c>
      <c r="G4142" s="34">
        <v>17345.712661000001</v>
      </c>
      <c r="H4142" s="37">
        <f>(1/(1-91/360*VLOOKUP($A4142,Tbills!$B$4:$C$974,2,1)/100))^((1)/91)-1</f>
        <v>2.80871450519804E-6</v>
      </c>
      <c r="I4142" s="37">
        <f>I4141*$E4142/$E4141*(1-(I$1+I$5+IF(AND(WEEKDAY(A4142)&lt;&gt;1,WEEKDAY(A4142)&lt;&gt;7),IF(A4142&lt;J$2,J$1,J$3),0)))^($A4142-$A4141)</f>
        <v>21.285833011811366</v>
      </c>
      <c r="J4142" s="37">
        <f>VLOOKUP(A4142,'VIXY-IV'!A$1:E$2000,4,0)</f>
        <v>21.147398590000002</v>
      </c>
      <c r="K4142" s="37"/>
      <c r="L4142" s="37"/>
    </row>
    <row r="4143" spans="1:12" x14ac:dyDescent="0.25">
      <c r="A4143" s="30">
        <v>44074</v>
      </c>
      <c r="B4143" s="32">
        <v>26.41</v>
      </c>
      <c r="C4143" s="32">
        <v>31.85</v>
      </c>
      <c r="D4143" s="29">
        <v>46.302500000000002</v>
      </c>
      <c r="E4143" s="33">
        <v>38.973399999999998</v>
      </c>
      <c r="F4143" s="31">
        <v>21002.898372</v>
      </c>
      <c r="G4143" s="34">
        <v>17680.290839000001</v>
      </c>
      <c r="H4143" s="37">
        <f>(1/(1-91/360*VLOOKUP($A4143,Tbills!$B$4:$C$974,2,1)/100))^((1)/91)-1</f>
        <v>2.80871450519804E-6</v>
      </c>
      <c r="I4143" s="37">
        <f>I4142*$E4143/$E4142*(1-(I$1+I$5+IF(AND(WEEKDAY(A4143)&lt;&gt;1,WEEKDAY(A4143)&lt;&gt;7),IF(A4143&lt;J$2,J$1,J$3),0)))^($A4143-$A4142)</f>
        <v>22.160387996667726</v>
      </c>
      <c r="J4143" s="37">
        <f>VLOOKUP(A4143,'VIXY-IV'!A$1:E$2000,4,0)</f>
        <v>22.01307667</v>
      </c>
      <c r="K4143" s="37"/>
      <c r="L4143" s="37"/>
    </row>
    <row r="4144" spans="1:12" x14ac:dyDescent="0.25">
      <c r="A4144" s="30">
        <v>44075</v>
      </c>
      <c r="B4144" s="32">
        <v>26.12</v>
      </c>
      <c r="C4144" s="32">
        <v>32.1</v>
      </c>
      <c r="D4144" s="29">
        <v>46.879600000000003</v>
      </c>
      <c r="E4144" s="33">
        <v>39.459099999999999</v>
      </c>
      <c r="F4144" s="31">
        <v>21147.985800999999</v>
      </c>
      <c r="G4144" s="34">
        <v>17802.376130000001</v>
      </c>
      <c r="H4144" s="37">
        <f>(1/(1-91/360*VLOOKUP($A4144,Tbills!$B$4:$C$974,2,1)/100))^((1)/91)-1</f>
        <v>2.80871450519804E-6</v>
      </c>
      <c r="I4144" s="37">
        <f>I4143*$E4144/$E4143*(1-(I$1+I$5+IF(AND(WEEKDAY(A4144)&lt;&gt;1,WEEKDAY(A4144)&lt;&gt;7),IF(A4144&lt;J$2,J$1,J$3),0)))^($A4144-$A4143)</f>
        <v>22.436773566961101</v>
      </c>
      <c r="J4144" s="37">
        <f>VLOOKUP(A4144,'VIXY-IV'!A$1:E$2000,4,0)</f>
        <v>22.286567649999999</v>
      </c>
      <c r="K4144" s="37"/>
      <c r="L4144" s="37"/>
    </row>
    <row r="4145" spans="1:12" x14ac:dyDescent="0.25">
      <c r="A4145" s="30">
        <v>44076</v>
      </c>
      <c r="B4145" s="32">
        <v>26.57</v>
      </c>
      <c r="C4145" s="32">
        <v>32.67</v>
      </c>
      <c r="D4145" s="29">
        <v>48.7027</v>
      </c>
      <c r="E4145" s="33">
        <v>40.993499999999997</v>
      </c>
      <c r="F4145" s="31">
        <v>21630.672299999998</v>
      </c>
      <c r="G4145" s="34">
        <v>18208.651662</v>
      </c>
      <c r="H4145" s="37">
        <f>(1/(1-91/360*VLOOKUP($A4145,Tbills!$B$4:$C$974,2,1)/100))^((1)/91)-1</f>
        <v>2.80871450519804E-6</v>
      </c>
      <c r="I4145" s="37">
        <f>I4144*$E4145/$E4144*(1-(I$1+I$5+IF(AND(WEEKDAY(A4145)&lt;&gt;1,WEEKDAY(A4145)&lt;&gt;7),IF(A4145&lt;J$2,J$1,J$3),0)))^($A4145-$A4144)</f>
        <v>23.309469725656665</v>
      </c>
      <c r="J4145" s="37">
        <f>VLOOKUP(A4145,'VIXY-IV'!A$1:E$2000,4,0)</f>
        <v>23.15361906</v>
      </c>
      <c r="K4145" s="37"/>
      <c r="L4145" s="37"/>
    </row>
    <row r="4146" spans="1:12" x14ac:dyDescent="0.25">
      <c r="A4146" s="30">
        <v>44077</v>
      </c>
      <c r="B4146" s="32">
        <v>33.6</v>
      </c>
      <c r="C4146" s="32">
        <v>37.630000000000003</v>
      </c>
      <c r="D4146" s="29">
        <v>55.046399999999998</v>
      </c>
      <c r="E4146" s="33">
        <v>46.332900000000002</v>
      </c>
      <c r="F4146" s="31">
        <v>21886.616151999999</v>
      </c>
      <c r="G4146" s="34">
        <v>18424.053481999999</v>
      </c>
      <c r="H4146" s="37">
        <f>(1/(1-91/360*VLOOKUP($A4146,Tbills!$B$4:$C$974,2,1)/100))^((1)/91)-1</f>
        <v>2.9170946955758836E-6</v>
      </c>
      <c r="I4146" s="37">
        <f>I4145*$E4146/$E4145*(1-(I$1+I$5+IF(AND(WEEKDAY(A4146)&lt;&gt;1,WEEKDAY(A4146)&lt;&gt;7),IF(A4146&lt;J$2,J$1,J$3),0)))^($A4146-$A4145)</f>
        <v>26.345778866685674</v>
      </c>
      <c r="J4146" s="37">
        <f>VLOOKUP(A4146,'VIXY-IV'!A$1:E$2000,4,0)</f>
        <v>26.170378639999999</v>
      </c>
      <c r="K4146" s="37"/>
      <c r="L4146" s="37"/>
    </row>
    <row r="4147" spans="1:12" x14ac:dyDescent="0.25">
      <c r="A4147" s="30">
        <v>44078</v>
      </c>
      <c r="B4147" s="32">
        <v>30.75</v>
      </c>
      <c r="C4147" s="32">
        <v>34.75</v>
      </c>
      <c r="D4147" s="29">
        <v>50.07</v>
      </c>
      <c r="E4147" s="33">
        <v>42.144100000000002</v>
      </c>
      <c r="F4147" s="31">
        <v>21198.639090000001</v>
      </c>
      <c r="G4147" s="34">
        <v>17844.863789999999</v>
      </c>
      <c r="H4147" s="37">
        <f>(1/(1-91/360*VLOOKUP($A4147,Tbills!$B$4:$C$974,2,1)/100))^((1)/91)-1</f>
        <v>2.9170946955758836E-6</v>
      </c>
      <c r="I4147" s="37">
        <f>I4146*$E4147/$E4146*(1-(I$1+I$5+IF(AND(WEEKDAY(A4147)&lt;&gt;1,WEEKDAY(A4147)&lt;&gt;7),IF(A4147&lt;J$2,J$1,J$3),0)))^($A4147-$A4146)</f>
        <v>23.964176341894042</v>
      </c>
      <c r="J4147" s="37">
        <f>VLOOKUP(A4147,'VIXY-IV'!A$1:E$2000,4,0)</f>
        <v>23.807463179999999</v>
      </c>
      <c r="K4147" s="37"/>
      <c r="L4147" s="37"/>
    </row>
    <row r="4148" spans="1:12" x14ac:dyDescent="0.25">
      <c r="A4148" s="30">
        <v>44082</v>
      </c>
      <c r="B4148" s="32">
        <v>31.46</v>
      </c>
      <c r="C4148" s="32">
        <v>34.31</v>
      </c>
      <c r="D4148" s="29">
        <v>48.780500000000004</v>
      </c>
      <c r="E4148" s="33">
        <v>41.058300000000003</v>
      </c>
      <c r="F4148" s="31">
        <v>20580.790098000001</v>
      </c>
      <c r="G4148" s="34">
        <v>17324.554676</v>
      </c>
      <c r="H4148" s="37">
        <f>(1/(1-91/360*VLOOKUP($A4148,Tbills!$B$4:$C$974,2,1)/100))^((1)/91)-1</f>
        <v>2.9170946955758836E-6</v>
      </c>
      <c r="I4148" s="37">
        <f>I4147*$E4148/$E4147*(1-(I$1+I$5+IF(AND(WEEKDAY(A4148)&lt;&gt;1,WEEKDAY(A4148)&lt;&gt;7),IF(A4148&lt;J$2,J$1,J$3),0)))^($A4148-$A4147)</f>
        <v>23.34765914465919</v>
      </c>
      <c r="J4148" s="37">
        <f>VLOOKUP(A4148,'VIXY-IV'!A$1:E$2000,4,0)</f>
        <v>23.193346699999999</v>
      </c>
      <c r="K4148" s="37"/>
      <c r="L4148" s="37"/>
    </row>
    <row r="4149" spans="1:12" x14ac:dyDescent="0.25">
      <c r="A4149" s="30">
        <v>44083</v>
      </c>
      <c r="B4149" s="32">
        <v>28.81</v>
      </c>
      <c r="C4149" s="32">
        <v>32.119999999999997</v>
      </c>
      <c r="D4149" s="29">
        <v>46.567399999999999</v>
      </c>
      <c r="E4149" s="33">
        <v>39.195500000000003</v>
      </c>
      <c r="F4149" s="31">
        <v>20493.369768</v>
      </c>
      <c r="G4149" s="34">
        <v>17250.915209999999</v>
      </c>
      <c r="H4149" s="37">
        <f>(1/(1-91/360*VLOOKUP($A4149,Tbills!$B$4:$C$974,2,1)/100))^((1)/91)-1</f>
        <v>2.9170946955758836E-6</v>
      </c>
      <c r="I4149" s="37">
        <f>I4148*$E4149/$E4148*(1-(I$1+I$5+IF(AND(WEEKDAY(A4149)&lt;&gt;1,WEEKDAY(A4149)&lt;&gt;7),IF(A4149&lt;J$2,J$1,J$3),0)))^($A4149-$A4148)</f>
        <v>22.288598143571765</v>
      </c>
      <c r="J4149" s="37">
        <f>VLOOKUP(A4149,'VIXY-IV'!A$1:E$2000,4,0)</f>
        <v>22.138462100000002</v>
      </c>
      <c r="K4149" s="37"/>
      <c r="L4149" s="37"/>
    </row>
    <row r="4150" spans="1:12" x14ac:dyDescent="0.25">
      <c r="A4150" s="30">
        <v>44084</v>
      </c>
      <c r="B4150" s="32">
        <v>29.71</v>
      </c>
      <c r="C4150" s="32">
        <v>32.92</v>
      </c>
      <c r="D4150" s="29">
        <v>46.061399999999999</v>
      </c>
      <c r="E4150" s="33">
        <v>38.769500000000001</v>
      </c>
      <c r="F4150" s="31">
        <v>20393.757033999998</v>
      </c>
      <c r="G4150" s="34">
        <v>17167.012848999999</v>
      </c>
      <c r="H4150" s="37">
        <f>(1/(1-91/360*VLOOKUP($A4150,Tbills!$B$4:$C$974,2,1)/100))^((1)/91)-1</f>
        <v>3.1948650873747653E-6</v>
      </c>
      <c r="I4150" s="37">
        <f>I4149*$E4150/$E4149*(1-(I$1+I$5+IF(AND(WEEKDAY(A4150)&lt;&gt;1,WEEKDAY(A4150)&lt;&gt;7),IF(A4150&lt;J$2,J$1,J$3),0)))^($A4150-$A4149)</f>
        <v>22.046563809323931</v>
      </c>
      <c r="J4150" s="37">
        <f>VLOOKUP(A4150,'VIXY-IV'!A$1:E$2000,4,0)</f>
        <v>21.897741700000001</v>
      </c>
      <c r="K4150" s="37"/>
      <c r="L4150" s="37"/>
    </row>
    <row r="4151" spans="1:12" x14ac:dyDescent="0.25">
      <c r="A4151" s="30">
        <v>44085</v>
      </c>
      <c r="B4151" s="32">
        <v>26.87</v>
      </c>
      <c r="C4151" s="32">
        <v>31.13</v>
      </c>
      <c r="D4151" s="29">
        <v>44.537799999999997</v>
      </c>
      <c r="E4151" s="33">
        <v>37.487000000000002</v>
      </c>
      <c r="F4151" s="31">
        <v>20503.469472000001</v>
      </c>
      <c r="G4151" s="34">
        <v>17259.311502</v>
      </c>
      <c r="H4151" s="37">
        <f>(1/(1-91/360*VLOOKUP($A4151,Tbills!$B$4:$C$974,2,1)/100))^((1)/91)-1</f>
        <v>3.1948650873747653E-6</v>
      </c>
      <c r="I4151" s="37">
        <f>I4150*$E4151/$E4150*(1-(I$1+I$5+IF(AND(WEEKDAY(A4151)&lt;&gt;1,WEEKDAY(A4151)&lt;&gt;7),IF(A4151&lt;J$2,J$1,J$3),0)))^($A4151-$A4150)</f>
        <v>21.317465081432456</v>
      </c>
      <c r="J4151" s="37">
        <f>VLOOKUP(A4151,'VIXY-IV'!A$1:E$2000,4,0)</f>
        <v>21.172171410000001</v>
      </c>
      <c r="K4151" s="37"/>
      <c r="L4151" s="37"/>
    </row>
    <row r="4152" spans="1:12" x14ac:dyDescent="0.25">
      <c r="A4152" s="30">
        <v>44088</v>
      </c>
      <c r="B4152" s="32">
        <v>25.85</v>
      </c>
      <c r="C4152" s="32">
        <v>30.48</v>
      </c>
      <c r="D4152" s="29">
        <v>43.811599999999999</v>
      </c>
      <c r="E4152" s="33">
        <v>36.875399999999999</v>
      </c>
      <c r="F4152" s="31">
        <v>20402.519071999999</v>
      </c>
      <c r="G4152" s="34">
        <v>17174.168538000002</v>
      </c>
      <c r="H4152" s="37">
        <f>(1/(1-91/360*VLOOKUP($A4152,Tbills!$B$4:$C$974,2,1)/100))^((1)/91)-1</f>
        <v>3.1948650873747653E-6</v>
      </c>
      <c r="I4152" s="37">
        <f>I4151*$E4152/$E4151*(1-(I$1+I$5+IF(AND(WEEKDAY(A4152)&lt;&gt;1,WEEKDAY(A4152)&lt;&gt;7),IF(A4152&lt;J$2,J$1,J$3),0)))^($A4152-$A4151)</f>
        <v>20.970274111829013</v>
      </c>
      <c r="J4152" s="37">
        <f>VLOOKUP(A4152,'VIXY-IV'!A$1:E$2000,4,0)</f>
        <v>20.825603099999999</v>
      </c>
      <c r="K4152" s="37"/>
      <c r="L4152" s="37"/>
    </row>
    <row r="4153" spans="1:12" x14ac:dyDescent="0.25">
      <c r="A4153" s="30">
        <v>44089</v>
      </c>
      <c r="B4153" s="32">
        <v>25.59</v>
      </c>
      <c r="C4153" s="32">
        <v>30.27</v>
      </c>
      <c r="D4153" s="29">
        <v>42.517000000000003</v>
      </c>
      <c r="E4153" s="33">
        <v>35.785600000000002</v>
      </c>
      <c r="F4153" s="31">
        <v>20528.401546000001</v>
      </c>
      <c r="G4153" s="34">
        <v>17280.077388999998</v>
      </c>
      <c r="H4153" s="37">
        <f>(1/(1-91/360*VLOOKUP($A4153,Tbills!$B$4:$C$974,2,1)/100))^((1)/91)-1</f>
        <v>3.1948650873747653E-6</v>
      </c>
      <c r="I4153" s="37">
        <f>I4152*$E4153/$E4152*(1-(I$1+I$5+IF(AND(WEEKDAY(A4153)&lt;&gt;1,WEEKDAY(A4153)&lt;&gt;7),IF(A4153&lt;J$2,J$1,J$3),0)))^($A4153-$A4152)</f>
        <v>20.350722628017916</v>
      </c>
      <c r="J4153" s="37">
        <f>VLOOKUP(A4153,'VIXY-IV'!A$1:E$2000,4,0)</f>
        <v>20.210537639999998</v>
      </c>
      <c r="K4153" s="37"/>
      <c r="L4153" s="37"/>
    </row>
    <row r="4154" spans="1:12" x14ac:dyDescent="0.25">
      <c r="A4154" s="30">
        <v>44090</v>
      </c>
      <c r="B4154" s="32">
        <v>26.04</v>
      </c>
      <c r="C4154" s="32">
        <v>30.57</v>
      </c>
      <c r="D4154" s="29">
        <v>42.6569</v>
      </c>
      <c r="E4154" s="33">
        <v>35.903199999999998</v>
      </c>
      <c r="F4154" s="31">
        <v>20892.876626000001</v>
      </c>
      <c r="G4154" s="34">
        <v>17586.824325000001</v>
      </c>
      <c r="H4154" s="37">
        <f>(1/(1-91/360*VLOOKUP($A4154,Tbills!$B$4:$C$974,2,1)/100))^((1)/91)-1</f>
        <v>3.1948650873747653E-6</v>
      </c>
      <c r="I4154" s="37">
        <f>I4153*$E4154/$E4153*(1-(I$1+I$5+IF(AND(WEEKDAY(A4154)&lt;&gt;1,WEEKDAY(A4154)&lt;&gt;7),IF(A4154&lt;J$2,J$1,J$3),0)))^($A4154-$A4153)</f>
        <v>20.417795732062164</v>
      </c>
      <c r="J4154" s="37">
        <f>VLOOKUP(A4154,'VIXY-IV'!A$1:E$2000,4,0)</f>
        <v>20.276448859999999</v>
      </c>
      <c r="K4154" s="37"/>
      <c r="L4154" s="37"/>
    </row>
    <row r="4155" spans="1:12" x14ac:dyDescent="0.25">
      <c r="A4155" s="30">
        <v>44091</v>
      </c>
      <c r="B4155" s="32">
        <v>26.46</v>
      </c>
      <c r="C4155" s="32">
        <v>30.75</v>
      </c>
      <c r="D4155" s="29">
        <v>41.707099999999997</v>
      </c>
      <c r="E4155" s="33">
        <v>35.103700000000003</v>
      </c>
      <c r="F4155" s="31">
        <v>21228.462555999999</v>
      </c>
      <c r="G4155" s="34">
        <v>17869.251537</v>
      </c>
      <c r="H4155" s="37">
        <f>(1/(1-91/360*VLOOKUP($A4155,Tbills!$B$4:$C$974,2,1)/100))^((1)/91)-1</f>
        <v>3.0560339647767165E-6</v>
      </c>
      <c r="I4155" s="37">
        <f>I4154*$E4155/$E4154*(1-(I$1+I$5+IF(AND(WEEKDAY(A4155)&lt;&gt;1,WEEKDAY(A4155)&lt;&gt;7),IF(A4155&lt;J$2,J$1,J$3),0)))^($A4155-$A4154)</f>
        <v>19.963319394666598</v>
      </c>
      <c r="J4155" s="37">
        <f>VLOOKUP(A4155,'VIXY-IV'!A$1:E$2000,4,0)</f>
        <v>19.824265700000002</v>
      </c>
      <c r="K4155" s="37"/>
      <c r="L4155" s="37"/>
    </row>
    <row r="4156" spans="1:12" x14ac:dyDescent="0.25">
      <c r="A4156" s="30">
        <v>44092</v>
      </c>
      <c r="B4156" s="32">
        <v>25.83</v>
      </c>
      <c r="C4156" s="32">
        <v>30.46</v>
      </c>
      <c r="D4156" s="29">
        <v>42.039400000000001</v>
      </c>
      <c r="E4156" s="33">
        <v>35.383299999999998</v>
      </c>
      <c r="F4156" s="31">
        <v>21395.190241</v>
      </c>
      <c r="G4156" s="34">
        <v>18009.541474000001</v>
      </c>
      <c r="H4156" s="37">
        <f>(1/(1-91/360*VLOOKUP($A4156,Tbills!$B$4:$C$974,2,1)/100))^((1)/91)-1</f>
        <v>3.0560339647767165E-6</v>
      </c>
      <c r="I4156" s="37">
        <f>I4155*$E4156/$E4155*(1-(I$1+I$5+IF(AND(WEEKDAY(A4156)&lt;&gt;1,WEEKDAY(A4156)&lt;&gt;7),IF(A4156&lt;J$2,J$1,J$3),0)))^($A4156-$A4155)</f>
        <v>20.12251963554354</v>
      </c>
      <c r="J4156" s="37">
        <f>VLOOKUP(A4156,'VIXY-IV'!A$1:E$2000,4,0)</f>
        <v>19.98163572</v>
      </c>
      <c r="K4156" s="37"/>
      <c r="L4156" s="37"/>
    </row>
    <row r="4157" spans="1:12" x14ac:dyDescent="0.25">
      <c r="A4157" s="30">
        <v>44095</v>
      </c>
      <c r="B4157" s="32">
        <v>27.78</v>
      </c>
      <c r="C4157" s="32">
        <v>31.64</v>
      </c>
      <c r="D4157" s="29">
        <v>43.618299999999998</v>
      </c>
      <c r="E4157" s="33">
        <v>36.7119</v>
      </c>
      <c r="F4157" s="31">
        <v>21614.745587000001</v>
      </c>
      <c r="G4157" s="34">
        <v>18194.18851</v>
      </c>
      <c r="H4157" s="37">
        <f>(1/(1-91/360*VLOOKUP($A4157,Tbills!$B$4:$C$974,2,1)/100))^((1)/91)-1</f>
        <v>3.0560339647767165E-6</v>
      </c>
      <c r="I4157" s="37">
        <f>I4156*$E4157/$E4156*(1-(I$1+I$5+IF(AND(WEEKDAY(A4157)&lt;&gt;1,WEEKDAY(A4157)&lt;&gt;7),IF(A4157&lt;J$2,J$1,J$3),0)))^($A4157-$A4156)</f>
        <v>20.878696450569233</v>
      </c>
      <c r="J4157" s="37">
        <f>VLOOKUP(A4157,'VIXY-IV'!A$1:E$2000,4,0)</f>
        <v>20.729714699999999</v>
      </c>
      <c r="K4157" s="37"/>
      <c r="L4157" s="37"/>
    </row>
    <row r="4158" spans="1:12" x14ac:dyDescent="0.25">
      <c r="A4158" s="30">
        <v>44096</v>
      </c>
      <c r="B4158" s="32">
        <v>26.86</v>
      </c>
      <c r="C4158" s="32">
        <v>31.67</v>
      </c>
      <c r="D4158" s="29">
        <v>43.905500000000004</v>
      </c>
      <c r="E4158" s="33">
        <v>36.953499999999998</v>
      </c>
      <c r="F4158" s="31">
        <v>21873.559991999999</v>
      </c>
      <c r="G4158" s="34">
        <v>18411.989651</v>
      </c>
      <c r="H4158" s="37">
        <f>(1/(1-91/360*VLOOKUP($A4158,Tbills!$B$4:$C$974,2,1)/100))^((1)/91)-1</f>
        <v>3.0560339647767165E-6</v>
      </c>
      <c r="I4158" s="37">
        <f>I4157*$E4158/$E4157*(1-(I$1+I$5+IF(AND(WEEKDAY(A4158)&lt;&gt;1,WEEKDAY(A4158)&lt;&gt;7),IF(A4158&lt;J$2,J$1,J$3),0)))^($A4158-$A4157)</f>
        <v>21.016300099520766</v>
      </c>
      <c r="J4158" s="37">
        <f>VLOOKUP(A4158,'VIXY-IV'!A$1:E$2000,4,0)</f>
        <v>20.865552040000001</v>
      </c>
      <c r="K4158" s="37"/>
      <c r="L4158" s="37"/>
    </row>
    <row r="4159" spans="1:12" x14ac:dyDescent="0.25">
      <c r="A4159" s="30">
        <v>44097</v>
      </c>
      <c r="B4159" s="32">
        <v>28.58</v>
      </c>
      <c r="C4159" s="32">
        <v>33.28</v>
      </c>
      <c r="D4159" s="29">
        <v>45.451099999999997</v>
      </c>
      <c r="E4159" s="33">
        <v>38.254199999999997</v>
      </c>
      <c r="F4159" s="31">
        <v>22208.867824000001</v>
      </c>
      <c r="G4159" s="34">
        <v>18694.177532000002</v>
      </c>
      <c r="H4159" s="37">
        <f>(1/(1-91/360*VLOOKUP($A4159,Tbills!$B$4:$C$974,2,1)/100))^((1)/91)-1</f>
        <v>3.0560339647767165E-6</v>
      </c>
      <c r="I4159" s="37">
        <f>I4158*$E4159/$E4158*(1-(I$1+I$5+IF(AND(WEEKDAY(A4159)&lt;&gt;1,WEEKDAY(A4159)&lt;&gt;7),IF(A4159&lt;J$2,J$1,J$3),0)))^($A4159-$A4158)</f>
        <v>21.756246539281026</v>
      </c>
      <c r="J4159" s="37">
        <f>VLOOKUP(A4159,'VIXY-IV'!A$1:E$2000,4,0)</f>
        <v>21.59952221</v>
      </c>
      <c r="K4159" s="37"/>
      <c r="L4159" s="37"/>
    </row>
    <row r="4160" spans="1:12" x14ac:dyDescent="0.25">
      <c r="A4160" s="30">
        <v>44098</v>
      </c>
      <c r="B4160" s="32">
        <v>28.51</v>
      </c>
      <c r="C4160" s="32">
        <v>33.06</v>
      </c>
      <c r="D4160" s="29">
        <v>45.303800000000003</v>
      </c>
      <c r="E4160" s="33">
        <v>38.130099999999999</v>
      </c>
      <c r="F4160" s="31">
        <v>22101.091308999999</v>
      </c>
      <c r="G4160" s="34">
        <v>18603.400184999999</v>
      </c>
      <c r="H4160" s="37">
        <f>(1/(1-91/360*VLOOKUP($A4160,Tbills!$B$4:$C$974,2,1)/100))^((1)/91)-1</f>
        <v>2.7781572025098455E-6</v>
      </c>
      <c r="I4160" s="37">
        <f>I4159*$E4160/$E4159*(1-(I$1+I$5+IF(AND(WEEKDAY(A4160)&lt;&gt;1,WEEKDAY(A4160)&lt;&gt;7),IF(A4160&lt;J$2,J$1,J$3),0)))^($A4160-$A4159)</f>
        <v>21.685875300691272</v>
      </c>
      <c r="J4160" s="37">
        <f>VLOOKUP(A4160,'VIXY-IV'!A$1:E$2000,4,0)</f>
        <v>21.528489010000001</v>
      </c>
      <c r="K4160" s="37"/>
      <c r="L4160" s="37"/>
    </row>
    <row r="4161" spans="1:12" x14ac:dyDescent="0.25">
      <c r="A4161" s="30">
        <v>44099</v>
      </c>
      <c r="B4161" s="32">
        <v>26.38</v>
      </c>
      <c r="C4161" s="32">
        <v>32.03</v>
      </c>
      <c r="D4161" s="29">
        <v>44.012700000000002</v>
      </c>
      <c r="E4161" s="33">
        <v>37.043399999999998</v>
      </c>
      <c r="F4161" s="31">
        <v>21670.886288999998</v>
      </c>
      <c r="G4161" s="34">
        <v>18241.227191000002</v>
      </c>
      <c r="H4161" s="37">
        <f>(1/(1-91/360*VLOOKUP($A4161,Tbills!$B$4:$C$974,2,1)/100))^((1)/91)-1</f>
        <v>2.7781572025098455E-6</v>
      </c>
      <c r="I4161" s="37">
        <f>I4160*$E4161/$E4160*(1-(I$1+I$5+IF(AND(WEEKDAY(A4161)&lt;&gt;1,WEEKDAY(A4161)&lt;&gt;7),IF(A4161&lt;J$2,J$1,J$3),0)))^($A4161-$A4160)</f>
        <v>21.068034339491529</v>
      </c>
      <c r="J4161" s="37">
        <f>VLOOKUP(A4161,'VIXY-IV'!A$1:E$2000,4,0)</f>
        <v>20.913540680000001</v>
      </c>
      <c r="K4161" s="37"/>
      <c r="L4161" s="37"/>
    </row>
    <row r="4162" spans="1:12" x14ac:dyDescent="0.25">
      <c r="A4162" s="30">
        <v>44102</v>
      </c>
      <c r="B4162" s="32">
        <v>26.19</v>
      </c>
      <c r="C4162" s="32">
        <v>31.74</v>
      </c>
      <c r="D4162" s="29">
        <v>43.6584</v>
      </c>
      <c r="E4162" s="33">
        <v>36.744900000000001</v>
      </c>
      <c r="F4162" s="31">
        <v>21467.016498000001</v>
      </c>
      <c r="G4162" s="34">
        <v>18069.470034000002</v>
      </c>
      <c r="H4162" s="37">
        <f>(1/(1-91/360*VLOOKUP($A4162,Tbills!$B$4:$C$974,2,1)/100))^((1)/91)-1</f>
        <v>2.7781572025098455E-6</v>
      </c>
      <c r="I4162" s="37">
        <f>I4161*$E4162/$E4161*(1-(I$1+I$5+IF(AND(WEEKDAY(A4162)&lt;&gt;1,WEEKDAY(A4162)&lt;&gt;7),IF(A4162&lt;J$2,J$1,J$3),0)))^($A4162-$A4161)</f>
        <v>20.89886687173777</v>
      </c>
      <c r="J4162" s="37">
        <f>VLOOKUP(A4162,'VIXY-IV'!A$1:E$2000,4,0)</f>
        <v>20.742841500000001</v>
      </c>
      <c r="K4162" s="37"/>
      <c r="L4162" s="37"/>
    </row>
    <row r="4163" spans="1:12" x14ac:dyDescent="0.25">
      <c r="A4163" s="30">
        <v>44103</v>
      </c>
      <c r="B4163" s="32">
        <v>26.27</v>
      </c>
      <c r="C4163" s="32">
        <v>31.09</v>
      </c>
      <c r="D4163" s="29">
        <v>42.282400000000003</v>
      </c>
      <c r="E4163" s="33">
        <v>35.5867</v>
      </c>
      <c r="F4163" s="31">
        <v>21224.247095999999</v>
      </c>
      <c r="G4163" s="34">
        <v>17865.073112999999</v>
      </c>
      <c r="H4163" s="37">
        <f>(1/(1-91/360*VLOOKUP($A4163,Tbills!$B$4:$C$974,2,1)/100))^((1)/91)-1</f>
        <v>2.7781572025098455E-6</v>
      </c>
      <c r="I4163" s="37">
        <f>I4162*$E4163/$E4162*(1-(I$1+I$5+IF(AND(WEEKDAY(A4163)&lt;&gt;1,WEEKDAY(A4163)&lt;&gt;7),IF(A4163&lt;J$2,J$1,J$3),0)))^($A4163-$A4162)</f>
        <v>20.24032824371465</v>
      </c>
      <c r="J4163" s="37">
        <f>VLOOKUP(A4163,'VIXY-IV'!A$1:E$2000,4,0)</f>
        <v>20.088190300000001</v>
      </c>
      <c r="K4163" s="37"/>
      <c r="L4163" s="37"/>
    </row>
    <row r="4164" spans="1:12" x14ac:dyDescent="0.25">
      <c r="A4164" s="30">
        <v>44104</v>
      </c>
      <c r="B4164" s="32">
        <v>26.37</v>
      </c>
      <c r="C4164" s="32">
        <v>31.64</v>
      </c>
      <c r="D4164" s="29">
        <v>43.219200000000001</v>
      </c>
      <c r="E4164" s="33">
        <v>36.375100000000003</v>
      </c>
      <c r="F4164" s="31">
        <v>21437.209265000001</v>
      </c>
      <c r="G4164" s="34">
        <v>18044.280003</v>
      </c>
      <c r="H4164" s="37">
        <f>(1/(1-91/360*VLOOKUP($A4164,Tbills!$B$4:$C$974,2,1)/100))^((1)/91)-1</f>
        <v>2.7781572025098455E-6</v>
      </c>
      <c r="I4164" s="37">
        <f>I4163*$E4164/$E4163*(1-(I$1+I$5+IF(AND(WEEKDAY(A4164)&lt;&gt;1,WEEKDAY(A4164)&lt;&gt;7),IF(A4164&lt;J$2,J$1,J$3),0)))^($A4164-$A4163)</f>
        <v>20.688937827097515</v>
      </c>
      <c r="J4164" s="37">
        <f>VLOOKUP(A4164,'VIXY-IV'!A$1:E$2000,4,0)</f>
        <v>20.532747000000001</v>
      </c>
      <c r="K4164" s="37"/>
      <c r="L4164" s="37"/>
    </row>
    <row r="4165" spans="1:12" x14ac:dyDescent="0.25">
      <c r="A4165" s="30">
        <v>44105</v>
      </c>
      <c r="B4165" s="32">
        <v>26.7</v>
      </c>
      <c r="C4165" s="32">
        <v>31.72</v>
      </c>
      <c r="D4165" s="29">
        <v>43.208300000000001</v>
      </c>
      <c r="E4165" s="33">
        <v>36.365900000000003</v>
      </c>
      <c r="F4165" s="31">
        <v>21612.851171999999</v>
      </c>
      <c r="G4165" s="34">
        <v>18192.072426999999</v>
      </c>
      <c r="H4165" s="37">
        <f>(1/(1-91/360*VLOOKUP($A4165,Tbills!$B$4:$C$974,2,1)/100))^((1)/91)-1</f>
        <v>2.7781572025098455E-6</v>
      </c>
      <c r="I4165" s="37">
        <f>I4164*$E4165/$E4164*(1-(I$1+I$5+IF(AND(WEEKDAY(A4165)&lt;&gt;1,WEEKDAY(A4165)&lt;&gt;7),IF(A4165&lt;J$2,J$1,J$3),0)))^($A4165-$A4164)</f>
        <v>20.683903512319642</v>
      </c>
      <c r="J4165" s="37">
        <f>VLOOKUP(A4165,'VIXY-IV'!A$1:E$2000,4,0)</f>
        <v>20.526855730000001</v>
      </c>
      <c r="K4165" s="37"/>
      <c r="L4165" s="37"/>
    </row>
    <row r="4166" spans="1:12" x14ac:dyDescent="0.25">
      <c r="A4166" s="30">
        <v>44106</v>
      </c>
      <c r="B4166" s="32">
        <v>27.63</v>
      </c>
      <c r="C4166" s="32">
        <v>32.39</v>
      </c>
      <c r="D4166" s="29">
        <v>44.6661</v>
      </c>
      <c r="E4166" s="33">
        <v>37.592700000000001</v>
      </c>
      <c r="F4166" s="31">
        <v>21904.287953999999</v>
      </c>
      <c r="G4166" s="34">
        <v>18437.331448000001</v>
      </c>
      <c r="H4166" s="37">
        <f>(1/(1-91/360*VLOOKUP($A4166,Tbills!$B$4:$C$974,2,1)/100))^((1)/91)-1</f>
        <v>2.7781572025098455E-6</v>
      </c>
      <c r="I4166" s="37">
        <f>I4165*$E4166/$E4165*(1-(I$1+I$5+IF(AND(WEEKDAY(A4166)&lt;&gt;1,WEEKDAY(A4166)&lt;&gt;7),IF(A4166&lt;J$2,J$1,J$3),0)))^($A4166-$A4165)</f>
        <v>21.381877958708998</v>
      </c>
      <c r="J4166" s="37">
        <f>VLOOKUP(A4166,'VIXY-IV'!A$1:E$2000,4,0)</f>
        <v>21.218867190000001</v>
      </c>
      <c r="K4166" s="37"/>
      <c r="L4166" s="37"/>
    </row>
    <row r="4167" spans="1:12" x14ac:dyDescent="0.25">
      <c r="A4167" s="30">
        <v>44109</v>
      </c>
      <c r="B4167" s="32">
        <v>27.96</v>
      </c>
      <c r="C4167" s="32">
        <v>31.28</v>
      </c>
      <c r="D4167" s="29">
        <v>43.169699999999999</v>
      </c>
      <c r="E4167" s="33">
        <v>36.332999999999998</v>
      </c>
      <c r="F4167" s="31">
        <v>21430.172309000001</v>
      </c>
      <c r="G4167" s="34">
        <v>18038.103987999999</v>
      </c>
      <c r="H4167" s="37">
        <f>(1/(1-91/360*VLOOKUP($A4167,Tbills!$B$4:$C$974,2,1)/100))^((1)/91)-1</f>
        <v>2.7781572025098455E-6</v>
      </c>
      <c r="I4167" s="37">
        <f>I4166*$E4167/$E4166*(1-(I$1+I$5+IF(AND(WEEKDAY(A4167)&lt;&gt;1,WEEKDAY(A4167)&lt;&gt;7),IF(A4167&lt;J$2,J$1,J$3),0)))^($A4167-$A4166)</f>
        <v>20.665983564336813</v>
      </c>
      <c r="J4167" s="37">
        <f>VLOOKUP(A4167,'VIXY-IV'!A$1:E$2000,4,0)</f>
        <v>20.506547189999999</v>
      </c>
      <c r="K4167" s="37"/>
      <c r="L4167" s="37"/>
    </row>
    <row r="4168" spans="1:12" x14ac:dyDescent="0.25">
      <c r="A4168" s="30">
        <v>44110</v>
      </c>
      <c r="B4168" s="32">
        <v>29.48</v>
      </c>
      <c r="C4168" s="32">
        <v>31.88</v>
      </c>
      <c r="D4168" s="29">
        <v>43.410200000000003</v>
      </c>
      <c r="E4168" s="33">
        <v>36.535299999999999</v>
      </c>
      <c r="F4168" s="31">
        <v>21493.547594</v>
      </c>
      <c r="G4168" s="34">
        <v>18091.397822999999</v>
      </c>
      <c r="H4168" s="37">
        <f>(1/(1-91/360*VLOOKUP($A4168,Tbills!$B$4:$C$974,2,1)/100))^((1)/91)-1</f>
        <v>2.7781572025098455E-6</v>
      </c>
      <c r="I4168" s="37">
        <f>I4167*$E4168/$E4167*(1-(I$1+I$5+IF(AND(WEEKDAY(A4168)&lt;&gt;1,WEEKDAY(A4168)&lt;&gt;7),IF(A4168&lt;J$2,J$1,J$3),0)))^($A4168-$A4167)</f>
        <v>20.781249811676879</v>
      </c>
      <c r="J4168" s="37">
        <f>VLOOKUP(A4168,'VIXY-IV'!A$1:E$2000,4,0)</f>
        <v>20.62015461</v>
      </c>
      <c r="K4168" s="37"/>
      <c r="L4168" s="37"/>
    </row>
    <row r="4169" spans="1:12" x14ac:dyDescent="0.25">
      <c r="A4169" s="30">
        <v>44111</v>
      </c>
      <c r="B4169" s="32">
        <v>28.06</v>
      </c>
      <c r="C4169" s="32">
        <v>30.7</v>
      </c>
      <c r="D4169" s="29">
        <v>42.346400000000003</v>
      </c>
      <c r="E4169" s="33">
        <v>35.639899999999997</v>
      </c>
      <c r="F4169" s="31">
        <v>21346.256659999999</v>
      </c>
      <c r="G4169" s="34">
        <v>17967.370873</v>
      </c>
      <c r="H4169" s="37">
        <f>(1/(1-91/360*VLOOKUP($A4169,Tbills!$B$4:$C$974,2,1)/100))^((1)/91)-1</f>
        <v>2.7781572025098455E-6</v>
      </c>
      <c r="I4169" s="37">
        <f>I4168*$E4169/$E4168*(1-(I$1+I$5+IF(AND(WEEKDAY(A4169)&lt;&gt;1,WEEKDAY(A4169)&lt;&gt;7),IF(A4169&lt;J$2,J$1,J$3),0)))^($A4169-$A4168)</f>
        <v>20.272141386728652</v>
      </c>
      <c r="J4169" s="37">
        <f>VLOOKUP(A4169,'VIXY-IV'!A$1:E$2000,4,0)</f>
        <v>20.11499976</v>
      </c>
      <c r="K4169" s="37"/>
      <c r="L4169" s="37"/>
    </row>
    <row r="4170" spans="1:12" x14ac:dyDescent="0.25">
      <c r="A4170" s="30">
        <v>44112</v>
      </c>
      <c r="B4170" s="32">
        <v>26.36</v>
      </c>
      <c r="C4170" s="32">
        <v>29.49</v>
      </c>
      <c r="D4170" s="29">
        <v>40.283200000000001</v>
      </c>
      <c r="E4170" s="33">
        <v>33.903300000000002</v>
      </c>
      <c r="F4170" s="31">
        <v>20962.951810999999</v>
      </c>
      <c r="G4170" s="34">
        <v>17644.689194999999</v>
      </c>
      <c r="H4170" s="37">
        <f>(1/(1-91/360*VLOOKUP($A4170,Tbills!$B$4:$C$974,2,1)/100))^((1)/91)-1</f>
        <v>2.639221485134513E-6</v>
      </c>
      <c r="I4170" s="37">
        <f>I4169*$E4170/$E4169*(1-(I$1+I$5+IF(AND(WEEKDAY(A4170)&lt;&gt;1,WEEKDAY(A4170)&lt;&gt;7),IF(A4170&lt;J$2,J$1,J$3),0)))^($A4170-$A4169)</f>
        <v>19.284540123642866</v>
      </c>
      <c r="J4170" s="37">
        <f>VLOOKUP(A4170,'VIXY-IV'!A$1:E$2000,4,0)</f>
        <v>19.134162759999999</v>
      </c>
      <c r="K4170" s="37"/>
      <c r="L4170" s="37"/>
    </row>
    <row r="4171" spans="1:12" x14ac:dyDescent="0.25">
      <c r="A4171" s="30">
        <v>44113</v>
      </c>
      <c r="B4171" s="32">
        <v>25</v>
      </c>
      <c r="C4171" s="32">
        <v>28.28</v>
      </c>
      <c r="D4171" s="29">
        <v>38.448900000000002</v>
      </c>
      <c r="E4171" s="33">
        <v>32.359400000000001</v>
      </c>
      <c r="F4171" s="31">
        <v>20417.18017</v>
      </c>
      <c r="G4171" s="34">
        <v>17185.262140999999</v>
      </c>
      <c r="H4171" s="37">
        <f>(1/(1-91/360*VLOOKUP($A4171,Tbills!$B$4:$C$974,2,1)/100))^((1)/91)-1</f>
        <v>2.639221485134513E-6</v>
      </c>
      <c r="I4171" s="37">
        <f>I4170*$E4171/$E4170*(1-(I$1+I$5+IF(AND(WEEKDAY(A4171)&lt;&gt;1,WEEKDAY(A4171)&lt;&gt;7),IF(A4171&lt;J$2,J$1,J$3),0)))^($A4171-$A4170)</f>
        <v>18.406530679469974</v>
      </c>
      <c r="J4171" s="37">
        <f>VLOOKUP(A4171,'VIXY-IV'!A$1:E$2000,4,0)</f>
        <v>18.26076733</v>
      </c>
      <c r="K4171" s="37"/>
      <c r="L4171" s="37"/>
    </row>
    <row r="4172" spans="1:12" x14ac:dyDescent="0.25">
      <c r="A4172" s="30">
        <v>44116</v>
      </c>
      <c r="B4172" s="32">
        <v>25.07</v>
      </c>
      <c r="C4172" s="32">
        <v>27.98</v>
      </c>
      <c r="D4172">
        <v>37.802599999999998</v>
      </c>
      <c r="E4172">
        <v>31.815200000000001</v>
      </c>
      <c r="F4172">
        <v>20186.396056000001</v>
      </c>
      <c r="G4172">
        <v>16990.873711</v>
      </c>
      <c r="H4172" s="37">
        <f>(1/(1-91/360*VLOOKUP($A4172,Tbills!$B$4:$C$974,2,1)/100))^((1)/91)-1</f>
        <v>2.639221485134513E-6</v>
      </c>
      <c r="I4172" s="37">
        <f>I4171*$E4172/$E4171*(1-(I$1+I$5+IF(AND(WEEKDAY(A4172)&lt;&gt;1,WEEKDAY(A4172)&lt;&gt;7),IF(A4172&lt;J$2,J$1,J$3),0)))^($A4172-$A4171)</f>
        <v>18.09750184727978</v>
      </c>
      <c r="J4172" s="37">
        <f>VLOOKUP(A4172,'VIXY-IV'!A$1:E$2000,4,0)</f>
        <v>17.952117040000001</v>
      </c>
      <c r="K4172" s="37"/>
      <c r="L4172" s="37"/>
    </row>
    <row r="4173" spans="1:12" x14ac:dyDescent="0.25">
      <c r="A4173" s="30">
        <v>44117</v>
      </c>
      <c r="B4173">
        <v>26.07</v>
      </c>
      <c r="C4173">
        <v>28.35</v>
      </c>
      <c r="D4173">
        <v>37.948300000000003</v>
      </c>
      <c r="E4173">
        <v>31.937799999999999</v>
      </c>
      <c r="F4173">
        <v>20206.869452999999</v>
      </c>
      <c r="G4173">
        <v>17008.061310000001</v>
      </c>
      <c r="H4173" s="37">
        <f>(1/(1-91/360*VLOOKUP($A4173,Tbills!$B$4:$C$974,2,1)/100))^((1)/91)-1</f>
        <v>2.639221485134513E-6</v>
      </c>
      <c r="I4173" s="37">
        <f>I4172*$E4173/$E4172*(1-(I$1+I$5+IF(AND(WEEKDAY(A4173)&lt;&gt;1,WEEKDAY(A4173)&lt;&gt;7),IF(A4173&lt;J$2,J$1,J$3),0)))^($A4173-$A4172)</f>
        <v>18.167414849193282</v>
      </c>
      <c r="J4173" s="37">
        <f>VLOOKUP(A4173,'VIXY-IV'!A$1:E$2000,4,0)</f>
        <v>18.02067379</v>
      </c>
      <c r="K4173" s="37"/>
      <c r="L4173" s="37"/>
    </row>
    <row r="4174" spans="1:12" x14ac:dyDescent="0.25">
      <c r="A4174" s="30">
        <v>44118</v>
      </c>
      <c r="B4174">
        <v>26.4</v>
      </c>
      <c r="C4174">
        <v>28.24</v>
      </c>
      <c r="D4174">
        <v>37.625599999999999</v>
      </c>
      <c r="E4174">
        <v>31.6661</v>
      </c>
      <c r="F4174">
        <v>20124.485941999999</v>
      </c>
      <c r="G4174">
        <v>16938.674468000001</v>
      </c>
      <c r="H4174" s="37">
        <f>(1/(1-91/360*VLOOKUP($A4174,Tbills!$B$4:$C$974,2,1)/100))^((1)/91)-1</f>
        <v>2.639221485134513E-6</v>
      </c>
      <c r="I4174" s="37">
        <f>I4173*$E4174/$E4173*(1-(I$1+I$5+IF(AND(WEEKDAY(A4174)&lt;&gt;1,WEEKDAY(A4174)&lt;&gt;7),IF(A4174&lt;J$2,J$1,J$3),0)))^($A4174-$A4173)</f>
        <v>18.013034455935035</v>
      </c>
      <c r="J4174" s="37">
        <f>VLOOKUP(A4174,'VIXY-IV'!A$1:E$2000,4,0)</f>
        <v>17.866886189999999</v>
      </c>
      <c r="K4174" s="37"/>
      <c r="L4174" s="37"/>
    </row>
    <row r="4175" spans="1:12" x14ac:dyDescent="0.25">
      <c r="A4175" s="30">
        <v>44119</v>
      </c>
      <c r="B4175">
        <v>26.97</v>
      </c>
      <c r="C4175">
        <v>28.72</v>
      </c>
      <c r="D4175">
        <v>38.494500000000002</v>
      </c>
      <c r="E4175">
        <v>32.397300000000001</v>
      </c>
      <c r="F4175">
        <v>20211.422568000002</v>
      </c>
      <c r="G4175">
        <v>17011.803865999998</v>
      </c>
      <c r="H4175" s="37">
        <f>(1/(1-91/360*VLOOKUP($A4175,Tbills!$B$4:$C$974,2,1)/100))^((1)/91)-1</f>
        <v>2.9170946955758836E-6</v>
      </c>
      <c r="I4175" s="37">
        <f>I4174*$E4175/$E4174*(1-(I$1+I$5+IF(AND(WEEKDAY(A4175)&lt;&gt;1,WEEKDAY(A4175)&lt;&gt;7),IF(A4175&lt;J$2,J$1,J$3),0)))^($A4175-$A4174)</f>
        <v>18.429149061339267</v>
      </c>
      <c r="J4175" s="37">
        <f>VLOOKUP(A4175,'VIXY-IV'!A$1:E$2000,4,0)</f>
        <v>18.279192370000001</v>
      </c>
      <c r="K4175" s="37"/>
      <c r="L4175" s="37"/>
    </row>
    <row r="4176" spans="1:12" x14ac:dyDescent="0.25">
      <c r="A4176" s="30">
        <v>44120</v>
      </c>
      <c r="B4176">
        <v>27.41</v>
      </c>
      <c r="C4176">
        <v>29.21</v>
      </c>
      <c r="D4176">
        <v>38.719799999999999</v>
      </c>
      <c r="E4176">
        <v>32.586799999999997</v>
      </c>
      <c r="F4176">
        <v>20444.631539999998</v>
      </c>
      <c r="G4176">
        <v>17208.044495999999</v>
      </c>
      <c r="H4176" s="37">
        <f>(1/(1-91/360*VLOOKUP($A4176,Tbills!$B$4:$C$974,2,1)/100))^((1)/91)-1</f>
        <v>2.9170946955758836E-6</v>
      </c>
      <c r="I4176" s="37">
        <f>I4175*$E4176/$E4175*(1-(I$1+I$5+IF(AND(WEEKDAY(A4176)&lt;&gt;1,WEEKDAY(A4176)&lt;&gt;7),IF(A4176&lt;J$2,J$1,J$3),0)))^($A4176-$A4175)</f>
        <v>18.537123565910179</v>
      </c>
      <c r="J4176" s="37">
        <f>VLOOKUP(A4176,'VIXY-IV'!A$1:E$2000,4,0)</f>
        <v>18.38543057</v>
      </c>
      <c r="K4176" s="37"/>
      <c r="L4176" s="37"/>
    </row>
    <row r="4177" spans="1:12" x14ac:dyDescent="0.25">
      <c r="A4177" s="30">
        <v>44123</v>
      </c>
      <c r="B4177">
        <v>29.18</v>
      </c>
      <c r="C4177">
        <v>30.4</v>
      </c>
      <c r="D4177">
        <v>40.336799999999997</v>
      </c>
      <c r="E4177">
        <v>33.947400000000002</v>
      </c>
      <c r="F4177">
        <v>20750.424686999999</v>
      </c>
      <c r="G4177">
        <v>17465.276976000001</v>
      </c>
      <c r="H4177" s="37">
        <f>(1/(1-91/360*VLOOKUP($A4177,Tbills!$B$4:$C$974,2,1)/100))^((1)/91)-1</f>
        <v>2.9170946955758836E-6</v>
      </c>
      <c r="I4177" s="37">
        <f>I4176*$E4177/$E4176*(1-(I$1+I$5+IF(AND(WEEKDAY(A4177)&lt;&gt;1,WEEKDAY(A4177)&lt;&gt;7),IF(A4177&lt;J$2,J$1,J$3),0)))^($A4177-$A4176)</f>
        <v>19.311661516195311</v>
      </c>
      <c r="J4177" s="37">
        <f>VLOOKUP(A4177,'VIXY-IV'!A$1:E$2000,4,0)</f>
        <v>19.151349530000001</v>
      </c>
      <c r="K4177" s="37"/>
      <c r="L4177" s="37"/>
    </row>
    <row r="4178" spans="1:12" x14ac:dyDescent="0.25">
      <c r="A4178" s="30">
        <v>44124</v>
      </c>
      <c r="B4178">
        <v>29.35</v>
      </c>
      <c r="C4178">
        <v>30.11</v>
      </c>
      <c r="D4178">
        <v>40.021500000000003</v>
      </c>
      <c r="E4178">
        <v>33.682000000000002</v>
      </c>
      <c r="F4178">
        <v>20697.765393000001</v>
      </c>
      <c r="G4178">
        <v>17420.903601999999</v>
      </c>
      <c r="H4178" s="37">
        <f>(1/(1-91/360*VLOOKUP($A4178,Tbills!$B$4:$C$974,2,1)/100))^((1)/91)-1</f>
        <v>2.9170946955758836E-6</v>
      </c>
      <c r="I4178" s="37">
        <f>I4177*$E4178/$E4177*(1-(I$1+I$5+IF(AND(WEEKDAY(A4178)&lt;&gt;1,WEEKDAY(A4178)&lt;&gt;7),IF(A4178&lt;J$2,J$1,J$3),0)))^($A4178-$A4177)</f>
        <v>19.160867118892487</v>
      </c>
      <c r="J4178" s="37">
        <f>VLOOKUP(A4178,'VIXY-IV'!A$1:E$2000,4,0)</f>
        <v>19.00098011</v>
      </c>
      <c r="K4178" s="37"/>
      <c r="L4178" s="37"/>
    </row>
    <row r="4179" spans="1:12" x14ac:dyDescent="0.25">
      <c r="A4179" s="30">
        <v>44125</v>
      </c>
      <c r="B4179">
        <v>28.65</v>
      </c>
      <c r="C4179">
        <v>29.61</v>
      </c>
      <c r="D4179">
        <v>39.020200000000003</v>
      </c>
      <c r="E4179">
        <v>32.839199999999998</v>
      </c>
      <c r="F4179">
        <v>20414.379147</v>
      </c>
      <c r="G4179">
        <v>17182.332133</v>
      </c>
      <c r="H4179" s="37">
        <f>(1/(1-91/360*VLOOKUP($A4179,Tbills!$B$4:$C$974,2,1)/100))^((1)/91)-1</f>
        <v>2.9170946955758836E-6</v>
      </c>
      <c r="I4179" s="37">
        <f>I4178*$E4179/$E4178*(1-(I$1+I$5+IF(AND(WEEKDAY(A4179)&lt;&gt;1,WEEKDAY(A4179)&lt;&gt;7),IF(A4179&lt;J$2,J$1,J$3),0)))^($A4179-$A4178)</f>
        <v>18.681597921131331</v>
      </c>
      <c r="J4179" s="37">
        <f>VLOOKUP(A4179,'VIXY-IV'!A$1:E$2000,4,0)</f>
        <v>18.524559</v>
      </c>
      <c r="K4179" s="37"/>
      <c r="L4179" s="37"/>
    </row>
    <row r="4180" spans="1:12" x14ac:dyDescent="0.25">
      <c r="A4180" s="30">
        <v>44126</v>
      </c>
      <c r="B4180">
        <v>28.11</v>
      </c>
      <c r="C4180">
        <v>29.3</v>
      </c>
      <c r="D4180">
        <v>38.492600000000003</v>
      </c>
      <c r="E4180">
        <v>32.395000000000003</v>
      </c>
      <c r="F4180">
        <v>20255.389631999999</v>
      </c>
      <c r="G4180">
        <v>17048.464046000001</v>
      </c>
      <c r="H4180" s="37">
        <f>(1/(1-91/360*VLOOKUP($A4180,Tbills!$B$4:$C$974,2,1)/100))^((1)/91)-1</f>
        <v>2.7781572025098455E-6</v>
      </c>
      <c r="I4180" s="37">
        <f>I4179*$E4180/$E4179*(1-(I$1+I$5+IF(AND(WEEKDAY(A4180)&lt;&gt;1,WEEKDAY(A4180)&lt;&gt;7),IF(A4180&lt;J$2,J$1,J$3),0)))^($A4180-$A4179)</f>
        <v>18.429077683083843</v>
      </c>
      <c r="J4180" s="37">
        <f>VLOOKUP(A4180,'VIXY-IV'!A$1:E$2000,4,0)</f>
        <v>18.27315544</v>
      </c>
      <c r="K4180" s="37"/>
      <c r="L4180" s="37"/>
    </row>
    <row r="4181" spans="1:12" x14ac:dyDescent="0.25">
      <c r="A4181" s="30">
        <v>44127</v>
      </c>
      <c r="B4181">
        <v>27.55</v>
      </c>
      <c r="C4181">
        <v>28.99</v>
      </c>
      <c r="D4181">
        <v>38.445900000000002</v>
      </c>
      <c r="E4181">
        <v>32.355600000000003</v>
      </c>
      <c r="F4181">
        <v>20313.417120999999</v>
      </c>
      <c r="G4181">
        <v>17097.256995</v>
      </c>
      <c r="H4181" s="37">
        <f>(1/(1-91/360*VLOOKUP($A4181,Tbills!$B$4:$C$974,2,1)/100))^((1)/91)-1</f>
        <v>2.7781572025098455E-6</v>
      </c>
      <c r="I4181" s="37">
        <f>I4180*$E4181/$E4180*(1-(I$1+I$5+IF(AND(WEEKDAY(A4181)&lt;&gt;1,WEEKDAY(A4181)&lt;&gt;7),IF(A4181&lt;J$2,J$1,J$3),0)))^($A4181-$A4180)</f>
        <v>18.40684005782628</v>
      </c>
      <c r="J4181" s="37">
        <f>VLOOKUP(A4181,'VIXY-IV'!A$1:E$2000,4,0)</f>
        <v>18.250446719999999</v>
      </c>
      <c r="K4181" s="37"/>
      <c r="L4181" s="37"/>
    </row>
    <row r="4182" spans="1:12" x14ac:dyDescent="0.25">
      <c r="A4182" s="30">
        <v>44130</v>
      </c>
      <c r="B4182">
        <v>32.46</v>
      </c>
      <c r="C4182">
        <v>32.07</v>
      </c>
      <c r="D4182">
        <v>41.695500000000003</v>
      </c>
      <c r="E4182">
        <v>35.0901</v>
      </c>
      <c r="F4182">
        <v>21097.386844000001</v>
      </c>
      <c r="G4182">
        <v>17756.960734</v>
      </c>
      <c r="H4182" s="37">
        <f>(1/(1-91/360*VLOOKUP($A4182,Tbills!$B$4:$C$974,2,1)/100))^((1)/91)-1</f>
        <v>2.7781572025098455E-6</v>
      </c>
      <c r="I4182" s="37">
        <f>I4181*$E4182/$E4181*(1-(I$1+I$5+IF(AND(WEEKDAY(A4182)&lt;&gt;1,WEEKDAY(A4182)&lt;&gt;7),IF(A4182&lt;J$2,J$1,J$3),0)))^($A4182-$A4181)</f>
        <v>19.963049336579203</v>
      </c>
      <c r="J4182" s="37">
        <f>VLOOKUP(A4182,'VIXY-IV'!A$1:E$2000,4,0)</f>
        <v>19.789887969999999</v>
      </c>
      <c r="K4182" s="37"/>
      <c r="L4182" s="37"/>
    </row>
    <row r="4183" spans="1:12" x14ac:dyDescent="0.25">
      <c r="A4183" s="30">
        <v>44131</v>
      </c>
      <c r="B4183">
        <v>33.35</v>
      </c>
      <c r="C4183">
        <v>32.72</v>
      </c>
      <c r="D4183">
        <v>41.8429</v>
      </c>
      <c r="E4183">
        <v>35.214100000000002</v>
      </c>
      <c r="F4183">
        <v>21098.679942999999</v>
      </c>
      <c r="G4183">
        <v>17757.999759999999</v>
      </c>
      <c r="H4183" s="37">
        <f>(1/(1-91/360*VLOOKUP($A4183,Tbills!$B$4:$C$974,2,1)/100))^((1)/91)-1</f>
        <v>2.7781572025098455E-6</v>
      </c>
      <c r="I4183" s="37">
        <f>I4182*$E4183/$E4182*(1-(I$1+I$5+IF(AND(WEEKDAY(A4183)&lt;&gt;1,WEEKDAY(A4183)&lt;&gt;7),IF(A4183&lt;J$2,J$1,J$3),0)))^($A4183-$A4182)</f>
        <v>20.033786069437379</v>
      </c>
      <c r="J4183" s="37">
        <f>VLOOKUP(A4183,'VIXY-IV'!A$1:E$2000,4,0)</f>
        <v>19.858676630000001</v>
      </c>
      <c r="K4183" s="37"/>
      <c r="L4183" s="37"/>
    </row>
    <row r="4184" spans="1:12" x14ac:dyDescent="0.25">
      <c r="A4184" s="30">
        <v>44132</v>
      </c>
      <c r="B4184">
        <v>40.28</v>
      </c>
      <c r="C4184">
        <v>37.75</v>
      </c>
      <c r="D4184">
        <v>47.814599999999999</v>
      </c>
      <c r="E4184">
        <v>40.239699999999999</v>
      </c>
      <c r="F4184">
        <v>22269.086117999999</v>
      </c>
      <c r="G4184">
        <v>18743.039191</v>
      </c>
      <c r="H4184" s="37">
        <f>(1/(1-91/360*VLOOKUP($A4184,Tbills!$B$4:$C$974,2,1)/100))^((1)/91)-1</f>
        <v>2.7781572025098455E-6</v>
      </c>
      <c r="I4184" s="37">
        <f>I4183*$E4184/$E4183*(1-(I$1+I$5+IF(AND(WEEKDAY(A4184)&lt;&gt;1,WEEKDAY(A4184)&lt;&gt;7),IF(A4184&lt;J$2,J$1,J$3),0)))^($A4184-$A4183)</f>
        <v>22.893138587604859</v>
      </c>
      <c r="J4184" s="37">
        <f>VLOOKUP(A4184,'VIXY-IV'!A$1:E$2000,4,0)</f>
        <v>22.692746209999999</v>
      </c>
      <c r="K4184" s="37"/>
      <c r="L4184" s="37"/>
    </row>
    <row r="4185" spans="1:12" x14ac:dyDescent="0.25">
      <c r="A4185" s="30">
        <v>44133</v>
      </c>
      <c r="B4185">
        <v>37.590000000000003</v>
      </c>
      <c r="C4185">
        <v>35.840000000000003</v>
      </c>
      <c r="D4185">
        <v>44.247199999999999</v>
      </c>
      <c r="E4185">
        <v>37.237299999999998</v>
      </c>
      <c r="F4185">
        <v>21458.081694</v>
      </c>
      <c r="G4185">
        <v>18060.395673999999</v>
      </c>
      <c r="H4185" s="37">
        <f>(1/(1-91/360*VLOOKUP($A4185,Tbills!$B$4:$C$974,2,1)/100))^((1)/91)-1</f>
        <v>2.7781572025098455E-6</v>
      </c>
      <c r="I4185" s="37">
        <f>I4184*$E4185/$E4184*(1-(I$1+I$5+IF(AND(WEEKDAY(A4185)&lt;&gt;1,WEEKDAY(A4185)&lt;&gt;7),IF(A4185&lt;J$2,J$1,J$3),0)))^($A4185-$A4184)</f>
        <v>21.185218676610752</v>
      </c>
      <c r="J4185" s="37">
        <f>VLOOKUP(A4185,'VIXY-IV'!A$1:E$2000,4,0)</f>
        <v>21.001011559999998</v>
      </c>
      <c r="K4185" s="37"/>
      <c r="L4185" s="37"/>
    </row>
    <row r="4186" spans="1:12" x14ac:dyDescent="0.25">
      <c r="A4186" s="30">
        <v>44134</v>
      </c>
      <c r="B4186">
        <v>38.020000000000003</v>
      </c>
      <c r="C4186">
        <v>36.270000000000003</v>
      </c>
      <c r="D4186">
        <v>45.804200000000002</v>
      </c>
      <c r="E4186">
        <v>38.547499999999999</v>
      </c>
      <c r="F4186">
        <v>21812.326946000001</v>
      </c>
      <c r="G4186">
        <v>18358.499338000001</v>
      </c>
      <c r="H4186" s="37">
        <f>(1/(1-91/360*VLOOKUP($A4186,Tbills!$B$4:$C$974,2,1)/100))^((1)/91)-1</f>
        <v>2.7781572025098455E-6</v>
      </c>
      <c r="I4186" s="37">
        <f>I4185*$E4186/$E4185*(1-(I$1+I$5+IF(AND(WEEKDAY(A4186)&lt;&gt;1,WEEKDAY(A4186)&lt;&gt;7),IF(A4186&lt;J$2,J$1,J$3),0)))^($A4186-$A4185)</f>
        <v>21.930834075093699</v>
      </c>
      <c r="J4186" s="37">
        <f>VLOOKUP(A4186,'VIXY-IV'!A$1:E$2000,4,0)</f>
        <v>21.739279079999999</v>
      </c>
      <c r="K4186" s="37"/>
      <c r="L4186" s="37"/>
    </row>
    <row r="4187" spans="1:12" x14ac:dyDescent="0.25">
      <c r="A4187" s="30">
        <v>44137</v>
      </c>
      <c r="B4187">
        <v>37.130000000000003</v>
      </c>
      <c r="C4187">
        <v>35.06</v>
      </c>
      <c r="D4187">
        <v>44.736400000000003</v>
      </c>
      <c r="E4187">
        <v>37.648499999999999</v>
      </c>
      <c r="F4187">
        <v>21244.105307999998</v>
      </c>
      <c r="G4187">
        <v>17880.098566000001</v>
      </c>
      <c r="H4187" s="37">
        <f>(1/(1-91/360*VLOOKUP($A4187,Tbills!$B$4:$C$974,2,1)/100))^((1)/91)-1</f>
        <v>2.7781572025098455E-6</v>
      </c>
      <c r="I4187" s="37">
        <f>I4186*$E4187/$E4186*(1-(I$1+I$5+IF(AND(WEEKDAY(A4187)&lt;&gt;1,WEEKDAY(A4187)&lt;&gt;7),IF(A4187&lt;J$2,J$1,J$3),0)))^($A4187-$A4186)</f>
        <v>21.419982070262176</v>
      </c>
      <c r="J4187" s="37">
        <f>VLOOKUP(A4187,'VIXY-IV'!A$1:E$2000,4,0)</f>
        <v>21.23092377</v>
      </c>
      <c r="K4187" s="37"/>
      <c r="L4187" s="37"/>
    </row>
    <row r="4188" spans="1:12" x14ac:dyDescent="0.25">
      <c r="A4188" s="30">
        <v>44138</v>
      </c>
      <c r="B4188">
        <v>35.549999999999997</v>
      </c>
      <c r="C4188">
        <v>33.520000000000003</v>
      </c>
      <c r="D4188">
        <v>42.327300000000001</v>
      </c>
      <c r="E4188">
        <v>35.621000000000002</v>
      </c>
      <c r="F4188">
        <v>20736.449415999999</v>
      </c>
      <c r="G4188">
        <v>17452.780374999998</v>
      </c>
      <c r="H4188" s="37">
        <f>(1/(1-91/360*VLOOKUP($A4188,Tbills!$B$4:$C$974,2,1)/100))^((1)/91)-1</f>
        <v>2.7781572025098455E-6</v>
      </c>
      <c r="I4188" s="37">
        <f>I4187*$E4188/$E4187*(1-(I$1+I$5+IF(AND(WEEKDAY(A4188)&lt;&gt;1,WEEKDAY(A4188)&lt;&gt;7),IF(A4188&lt;J$2,J$1,J$3),0)))^($A4188-$A4187)</f>
        <v>20.266637389922384</v>
      </c>
      <c r="J4188" s="37">
        <f>VLOOKUP(A4188,'VIXY-IV'!A$1:E$2000,4,0)</f>
        <v>20.08798371</v>
      </c>
      <c r="K4188" s="37"/>
      <c r="L4188" s="37"/>
    </row>
    <row r="4189" spans="1:12" x14ac:dyDescent="0.25">
      <c r="A4189" s="30">
        <v>44139</v>
      </c>
      <c r="B4189">
        <v>29.57</v>
      </c>
      <c r="C4189">
        <v>29.98</v>
      </c>
      <c r="D4189">
        <v>38.665799999999997</v>
      </c>
      <c r="E4189">
        <v>32.539499999999997</v>
      </c>
      <c r="F4189">
        <v>20296.426944999999</v>
      </c>
      <c r="G4189">
        <v>17082.388084999999</v>
      </c>
      <c r="H4189" s="37">
        <f>(1/(1-91/360*VLOOKUP($A4189,Tbills!$B$4:$C$974,2,1)/100))^((1)/91)-1</f>
        <v>2.7781572025098455E-6</v>
      </c>
      <c r="I4189" s="37">
        <f>I4188*$E4189/$E4188*(1-(I$1+I$5+IF(AND(WEEKDAY(A4189)&lt;&gt;1,WEEKDAY(A4189)&lt;&gt;7),IF(A4189&lt;J$2,J$1,J$3),0)))^($A4189-$A4188)</f>
        <v>18.513589483684523</v>
      </c>
      <c r="J4189" s="37">
        <f>VLOOKUP(A4189,'VIXY-IV'!A$1:E$2000,4,0)</f>
        <v>18.348215440000001</v>
      </c>
      <c r="K4189" s="37"/>
      <c r="L4189" s="37"/>
    </row>
    <row r="4190" spans="1:12" x14ac:dyDescent="0.25">
      <c r="A4190" s="30">
        <v>44140</v>
      </c>
      <c r="B4190">
        <v>27.58</v>
      </c>
      <c r="C4190">
        <v>29.05</v>
      </c>
      <c r="D4190">
        <v>38.008400000000002</v>
      </c>
      <c r="E4190">
        <v>31.9862</v>
      </c>
      <c r="F4190">
        <v>20333.372963000002</v>
      </c>
      <c r="G4190">
        <v>17113.436062000001</v>
      </c>
      <c r="H4190" s="37">
        <f>(1/(1-91/360*VLOOKUP($A4190,Tbills!$B$4:$C$974,2,1)/100))^((1)/91)-1</f>
        <v>2.639221485134513E-6</v>
      </c>
      <c r="I4190" s="37">
        <f>I4189*$E4190/$E4189*(1-(I$1+I$5+IF(AND(WEEKDAY(A4190)&lt;&gt;1,WEEKDAY(A4190)&lt;&gt;7),IF(A4190&lt;J$2,J$1,J$3),0)))^($A4190-$A4189)</f>
        <v>18.198959860335957</v>
      </c>
      <c r="J4190" s="37">
        <f>VLOOKUP(A4190,'VIXY-IV'!A$1:E$2000,4,0)</f>
        <v>18.035472890000001</v>
      </c>
      <c r="K4190" s="37"/>
      <c r="L4190" s="37"/>
    </row>
    <row r="4191" spans="1:12" x14ac:dyDescent="0.25">
      <c r="A4191" s="30">
        <v>44141</v>
      </c>
      <c r="B4191">
        <v>24.86</v>
      </c>
      <c r="C4191">
        <v>27.37</v>
      </c>
      <c r="D4191">
        <v>35.490200000000002</v>
      </c>
      <c r="E4191">
        <v>29.866900000000001</v>
      </c>
      <c r="F4191">
        <v>19966.232532999999</v>
      </c>
      <c r="G4191">
        <v>16804.389813000002</v>
      </c>
      <c r="H4191" s="37">
        <f>(1/(1-91/360*VLOOKUP($A4191,Tbills!$B$4:$C$974,2,1)/100))^((1)/91)-1</f>
        <v>2.639221485134513E-6</v>
      </c>
      <c r="I4191" s="37">
        <f>I4190*$E4191/$E4190*(1-(I$1+I$5+IF(AND(WEEKDAY(A4191)&lt;&gt;1,WEEKDAY(A4191)&lt;&gt;7),IF(A4191&lt;J$2,J$1,J$3),0)))^($A4191-$A4190)</f>
        <v>16.993319817375323</v>
      </c>
      <c r="J4191" s="37">
        <f>VLOOKUP(A4191,'VIXY-IV'!A$1:E$2000,4,0)</f>
        <v>16.842091490000001</v>
      </c>
      <c r="K4191" s="37"/>
      <c r="L4191" s="37"/>
    </row>
    <row r="4192" spans="1:12" x14ac:dyDescent="0.25">
      <c r="A4192" s="30">
        <v>44144</v>
      </c>
      <c r="B4192">
        <v>25.75</v>
      </c>
      <c r="C4192">
        <v>26.88</v>
      </c>
      <c r="D4192">
        <v>34.756100000000004</v>
      </c>
      <c r="E4192">
        <v>29.248899999999999</v>
      </c>
      <c r="F4192">
        <v>18926.266112000001</v>
      </c>
      <c r="G4192">
        <v>15928.978907999999</v>
      </c>
      <c r="H4192" s="37">
        <f>(1/(1-91/360*VLOOKUP($A4192,Tbills!$B$4:$C$974,2,1)/100))^((1)/91)-1</f>
        <v>2.639221485134513E-6</v>
      </c>
      <c r="I4192" s="37">
        <f>I4191*$E4192/$E4191*(1-(I$1+I$5+IF(AND(WEEKDAY(A4192)&lt;&gt;1,WEEKDAY(A4192)&lt;&gt;7),IF(A4192&lt;J$2,J$1,J$3),0)))^($A4192-$A4191)</f>
        <v>16.642176136019987</v>
      </c>
      <c r="J4192" s="37">
        <f>VLOOKUP(A4192,'VIXY-IV'!A$1:E$2000,4,0)</f>
        <v>16.491917950000001</v>
      </c>
      <c r="K4192" s="37"/>
      <c r="L4192" s="37"/>
    </row>
    <row r="4193" spans="1:12" x14ac:dyDescent="0.25">
      <c r="A4193" s="30">
        <v>44145</v>
      </c>
      <c r="B4193">
        <v>24.8</v>
      </c>
      <c r="C4193">
        <v>26.49</v>
      </c>
      <c r="D4193">
        <v>33.602800000000002</v>
      </c>
      <c r="E4193">
        <v>28.278199999999998</v>
      </c>
      <c r="F4193">
        <v>18988.395853999999</v>
      </c>
      <c r="G4193">
        <v>15981.227338000001</v>
      </c>
      <c r="H4193" s="37">
        <f>(1/(1-91/360*VLOOKUP($A4193,Tbills!$B$4:$C$974,2,1)/100))^((1)/91)-1</f>
        <v>2.639221485134513E-6</v>
      </c>
      <c r="I4193" s="37">
        <f>I4192*$E4193/$E4192*(1-(I$1+I$5+IF(AND(WEEKDAY(A4193)&lt;&gt;1,WEEKDAY(A4193)&lt;&gt;7),IF(A4193&lt;J$2,J$1,J$3),0)))^($A4193-$A4192)</f>
        <v>16.090016989211897</v>
      </c>
      <c r="J4193" s="37">
        <f>VLOOKUP(A4193,'VIXY-IV'!A$1:E$2000,4,0)</f>
        <v>15.94428473</v>
      </c>
      <c r="K4193" s="37"/>
      <c r="L4193" s="37"/>
    </row>
    <row r="4194" spans="1:12" x14ac:dyDescent="0.25">
      <c r="A4194" s="30">
        <v>44146</v>
      </c>
      <c r="B4194">
        <v>23.45</v>
      </c>
      <c r="C4194">
        <v>25.62</v>
      </c>
      <c r="D4194">
        <v>32.870600000000003</v>
      </c>
      <c r="E4194">
        <v>27.661899999999999</v>
      </c>
      <c r="F4194">
        <v>18968.267014000001</v>
      </c>
      <c r="G4194">
        <v>15964.2441</v>
      </c>
      <c r="H4194" s="37">
        <f>(1/(1-91/360*VLOOKUP($A4194,Tbills!$B$4:$C$974,2,1)/100))^((1)/91)-1</f>
        <v>2.639221485134513E-6</v>
      </c>
      <c r="I4194" s="37">
        <f>I4193*$E4194/$E4193*(1-(I$1+I$5+IF(AND(WEEKDAY(A4194)&lt;&gt;1,WEEKDAY(A4194)&lt;&gt;7),IF(A4194&lt;J$2,J$1,J$3),0)))^($A4194-$A4193)</f>
        <v>15.739499290920916</v>
      </c>
      <c r="J4194" s="37">
        <f>VLOOKUP(A4194,'VIXY-IV'!A$1:E$2000,4,0)</f>
        <v>15.595756679999999</v>
      </c>
      <c r="K4194" s="37"/>
      <c r="L4194" s="37"/>
    </row>
    <row r="4195" spans="1:12" x14ac:dyDescent="0.25">
      <c r="A4195" s="30">
        <v>44147</v>
      </c>
      <c r="B4195">
        <v>25.35</v>
      </c>
      <c r="C4195">
        <v>27.22</v>
      </c>
      <c r="D4195">
        <v>35.115600000000001</v>
      </c>
      <c r="E4195">
        <v>29.551100000000002</v>
      </c>
      <c r="F4195">
        <v>19450.129684</v>
      </c>
      <c r="G4195">
        <v>16369.751577000001</v>
      </c>
      <c r="H4195" s="37">
        <f>(1/(1-91/360*VLOOKUP($A4195,Tbills!$B$4:$C$974,2,1)/100))^((1)/91)-1</f>
        <v>2.7781572025098455E-6</v>
      </c>
      <c r="I4195" s="37">
        <f>I4194*$E4195/$E4194*(1-(I$1+I$5+IF(AND(WEEKDAY(A4195)&lt;&gt;1,WEEKDAY(A4195)&lt;&gt;7),IF(A4195&lt;J$2,J$1,J$3),0)))^($A4195-$A4194)</f>
        <v>16.814607006246892</v>
      </c>
      <c r="J4195" s="37">
        <f>VLOOKUP(A4195,'VIXY-IV'!A$1:E$2000,4,0)</f>
        <v>16.659886449999998</v>
      </c>
      <c r="K4195" s="37"/>
      <c r="L4195" s="37"/>
    </row>
    <row r="4196" spans="1:12" x14ac:dyDescent="0.25">
      <c r="A4196" s="30">
        <v>44148</v>
      </c>
      <c r="B4196">
        <v>23.1</v>
      </c>
      <c r="C4196">
        <v>25.69</v>
      </c>
      <c r="D4196">
        <v>32.916800000000002</v>
      </c>
      <c r="E4196">
        <v>27.700700000000001</v>
      </c>
      <c r="F4196">
        <v>19004.945771999999</v>
      </c>
      <c r="G4196">
        <v>15995.027361</v>
      </c>
      <c r="H4196" s="37">
        <f>(1/(1-91/360*VLOOKUP($A4196,Tbills!$B$4:$C$974,2,1)/100))^((1)/91)-1</f>
        <v>2.7781572025098455E-6</v>
      </c>
      <c r="I4196" s="37">
        <f>I4195*$E4196/$E4195*(1-(I$1+I$5+IF(AND(WEEKDAY(A4196)&lt;&gt;1,WEEKDAY(A4196)&lt;&gt;7),IF(A4196&lt;J$2,J$1,J$3),0)))^($A4196-$A4195)</f>
        <v>15.761878598320664</v>
      </c>
      <c r="J4196" s="37">
        <f>VLOOKUP(A4196,'VIXY-IV'!A$1:E$2000,4,0)</f>
        <v>15.61659616</v>
      </c>
      <c r="K4196" s="37"/>
      <c r="L4196" s="37"/>
    </row>
    <row r="4197" spans="1:12" x14ac:dyDescent="0.25">
      <c r="A4197" s="30">
        <v>44151</v>
      </c>
      <c r="B4197">
        <v>22.45</v>
      </c>
      <c r="C4197">
        <v>25.35</v>
      </c>
      <c r="D4197">
        <v>32.209800000000001</v>
      </c>
      <c r="E4197">
        <v>27.105499999999999</v>
      </c>
      <c r="F4197">
        <v>19089.570594000001</v>
      </c>
      <c r="G4197">
        <v>16066.116371</v>
      </c>
      <c r="H4197" s="37">
        <f>(1/(1-91/360*VLOOKUP($A4197,Tbills!$B$4:$C$974,2,1)/100))^((1)/91)-1</f>
        <v>2.7781572025098455E-6</v>
      </c>
      <c r="I4197" s="37">
        <f>I4196*$E4197/$E4196*(1-(I$1+I$5+IF(AND(WEEKDAY(A4197)&lt;&gt;1,WEEKDAY(A4197)&lt;&gt;7),IF(A4197&lt;J$2,J$1,J$3),0)))^($A4197-$A4196)</f>
        <v>15.42364960980361</v>
      </c>
      <c r="J4197" s="37">
        <f>VLOOKUP(A4197,'VIXY-IV'!A$1:E$2000,4,0)</f>
        <v>15.28009997</v>
      </c>
      <c r="K4197" s="37"/>
      <c r="L4197" s="37"/>
    </row>
    <row r="4198" spans="1:12" x14ac:dyDescent="0.25">
      <c r="A4198" s="30">
        <v>44152</v>
      </c>
      <c r="B4198">
        <v>22.71</v>
      </c>
      <c r="C4198">
        <v>25.38</v>
      </c>
      <c r="D4198">
        <v>31.587299999999999</v>
      </c>
      <c r="E4198">
        <v>26.581600000000002</v>
      </c>
      <c r="F4198">
        <v>18934.984318999999</v>
      </c>
      <c r="G4198">
        <v>15935.969225000001</v>
      </c>
      <c r="H4198" s="37">
        <f>(1/(1-91/360*VLOOKUP($A4198,Tbills!$B$4:$C$974,2,1)/100))^((1)/91)-1</f>
        <v>2.7781572025098455E-6</v>
      </c>
      <c r="I4198" s="37">
        <f>I4197*$E4198/$E4197*(1-(I$1+I$5+IF(AND(WEEKDAY(A4198)&lt;&gt;1,WEEKDAY(A4198)&lt;&gt;7),IF(A4198&lt;J$2,J$1,J$3),0)))^($A4198-$A4197)</f>
        <v>15.125683563619821</v>
      </c>
      <c r="J4198" s="37">
        <f>VLOOKUP(A4198,'VIXY-IV'!A$1:E$2000,4,0)</f>
        <v>14.98433346</v>
      </c>
      <c r="K4198" s="37"/>
      <c r="L4198" s="37"/>
    </row>
    <row r="4199" spans="1:12" x14ac:dyDescent="0.25">
      <c r="A4199" s="30">
        <v>44153</v>
      </c>
      <c r="B4199">
        <v>23.84</v>
      </c>
      <c r="C4199">
        <v>26.39</v>
      </c>
      <c r="D4199">
        <v>32.704900000000002</v>
      </c>
      <c r="E4199">
        <v>27.522099999999998</v>
      </c>
      <c r="F4199">
        <v>19481.536962999999</v>
      </c>
      <c r="G4199">
        <v>16395.911925</v>
      </c>
      <c r="H4199" s="37">
        <f>(1/(1-91/360*VLOOKUP($A4199,Tbills!$B$4:$C$974,2,1)/100))^((1)/91)-1</f>
        <v>2.7781572025098455E-6</v>
      </c>
      <c r="I4199" s="37">
        <f>I4198*$E4199/$E4198*(1-(I$1+I$5+IF(AND(WEEKDAY(A4199)&lt;&gt;1,WEEKDAY(A4199)&lt;&gt;7),IF(A4199&lt;J$2,J$1,J$3),0)))^($A4199-$A4198)</f>
        <v>15.661004884346251</v>
      </c>
      <c r="J4199" s="37">
        <f>VLOOKUP(A4199,'VIXY-IV'!A$1:E$2000,4,0)</f>
        <v>15.514169949999999</v>
      </c>
      <c r="K4199" s="37"/>
      <c r="L4199" s="37"/>
    </row>
    <row r="4200" spans="1:12" x14ac:dyDescent="0.25">
      <c r="A4200" s="30">
        <v>44154</v>
      </c>
      <c r="B4200">
        <v>23.11</v>
      </c>
      <c r="C4200">
        <v>25.8</v>
      </c>
      <c r="D4200">
        <v>32.190899999999999</v>
      </c>
      <c r="E4200">
        <v>27.089500000000001</v>
      </c>
      <c r="F4200">
        <v>19343.018527</v>
      </c>
      <c r="G4200">
        <v>16279.287478</v>
      </c>
      <c r="H4200" s="37">
        <f>(1/(1-91/360*VLOOKUP($A4200,Tbills!$B$4:$C$974,2,1)/100))^((1)/91)-1</f>
        <v>2.5002875438939753E-6</v>
      </c>
      <c r="I4200" s="37">
        <f>I4199*$E4200/$E4199*(1-(I$1+I$5+IF(AND(WEEKDAY(A4200)&lt;&gt;1,WEEKDAY(A4200)&lt;&gt;7),IF(A4200&lt;J$2,J$1,J$3),0)))^($A4200-$A4199)</f>
        <v>15.414988680136959</v>
      </c>
      <c r="J4200" s="37">
        <f>VLOOKUP(A4200,'VIXY-IV'!A$1:E$2000,4,0)</f>
        <v>15.2697521</v>
      </c>
      <c r="K4200" s="37"/>
      <c r="L4200" s="37"/>
    </row>
    <row r="4201" spans="1:12" x14ac:dyDescent="0.25">
      <c r="A4201" s="30">
        <v>44155</v>
      </c>
      <c r="B4201">
        <v>23.7</v>
      </c>
      <c r="C4201">
        <v>26.06</v>
      </c>
      <c r="D4201">
        <v>32.060299999999998</v>
      </c>
      <c r="E4201">
        <v>26.979500000000002</v>
      </c>
      <c r="F4201">
        <v>19384.900233</v>
      </c>
      <c r="G4201">
        <v>16314.494858</v>
      </c>
      <c r="H4201" s="37">
        <f>(1/(1-91/360*VLOOKUP($A4201,Tbills!$B$4:$C$974,2,1)/100))^((1)/91)-1</f>
        <v>2.5002875438939753E-6</v>
      </c>
      <c r="I4201" s="37">
        <f>I4200*$E4201/$E4200*(1-(I$1+I$5+IF(AND(WEEKDAY(A4201)&lt;&gt;1,WEEKDAY(A4201)&lt;&gt;7),IF(A4201&lt;J$2,J$1,J$3),0)))^($A4201-$A4200)</f>
        <v>15.352541577713392</v>
      </c>
      <c r="J4201" s="37">
        <f>VLOOKUP(A4201,'VIXY-IV'!A$1:E$2000,4,0)</f>
        <v>15.207287559999999</v>
      </c>
      <c r="K4201" s="37"/>
      <c r="L4201" s="37"/>
    </row>
    <row r="4202" spans="1:12" x14ac:dyDescent="0.25">
      <c r="A4202" s="30">
        <v>44158</v>
      </c>
      <c r="B4202">
        <v>22.66</v>
      </c>
      <c r="C4202">
        <v>25.43</v>
      </c>
      <c r="D4202">
        <v>31.738199999999999</v>
      </c>
      <c r="E4202">
        <v>26.708200000000001</v>
      </c>
      <c r="F4202">
        <v>19234.070857999999</v>
      </c>
      <c r="G4202">
        <v>16187.433215999999</v>
      </c>
      <c r="H4202" s="37">
        <f>(1/(1-91/360*VLOOKUP($A4202,Tbills!$B$4:$C$974,2,1)/100))^((1)/91)-1</f>
        <v>2.5002875438939753E-6</v>
      </c>
      <c r="I4202" s="37">
        <f>I4201*$E4202/$E4201*(1-(I$1+I$5+IF(AND(WEEKDAY(A4202)&lt;&gt;1,WEEKDAY(A4202)&lt;&gt;7),IF(A4202&lt;J$2,J$1,J$3),0)))^($A4202-$A4201)</f>
        <v>15.198596961185185</v>
      </c>
      <c r="J4202" s="37">
        <f>VLOOKUP(A4202,'VIXY-IV'!A$1:E$2000,4,0)</f>
        <v>15.052906930000001</v>
      </c>
      <c r="K4202" s="37"/>
      <c r="L4202" s="37"/>
    </row>
    <row r="4203" spans="1:12" x14ac:dyDescent="0.25">
      <c r="A4203" s="30">
        <v>44159</v>
      </c>
      <c r="B4203">
        <v>21.64</v>
      </c>
      <c r="C4203">
        <v>24.84</v>
      </c>
      <c r="D4203">
        <v>31.198399999999999</v>
      </c>
      <c r="E4203">
        <v>26.253900000000002</v>
      </c>
      <c r="F4203">
        <v>19205.690833000001</v>
      </c>
      <c r="G4203">
        <v>16163.508056000001</v>
      </c>
      <c r="H4203" s="37">
        <f>(1/(1-91/360*VLOOKUP($A4203,Tbills!$B$4:$C$974,2,1)/100))^((1)/91)-1</f>
        <v>2.5002875438939753E-6</v>
      </c>
      <c r="I4203" s="37">
        <f>I4202*$E4203/$E4202*(1-(I$1+I$5+IF(AND(WEEKDAY(A4203)&lt;&gt;1,WEEKDAY(A4203)&lt;&gt;7),IF(A4203&lt;J$2,J$1,J$3),0)))^($A4203-$A4202)</f>
        <v>14.940215776498629</v>
      </c>
      <c r="J4203" s="37">
        <f>VLOOKUP(A4203,'VIXY-IV'!A$1:E$2000,4,0)</f>
        <v>14.796436509999999</v>
      </c>
      <c r="K4203" s="37"/>
      <c r="L4203" s="37"/>
    </row>
    <row r="4204" spans="1:12" x14ac:dyDescent="0.25">
      <c r="A4204" s="30">
        <v>44160</v>
      </c>
      <c r="B4204">
        <v>21.25</v>
      </c>
      <c r="C4204">
        <v>24.42</v>
      </c>
      <c r="D4204">
        <v>29.997599999999998</v>
      </c>
      <c r="E4204">
        <v>25.243300000000001</v>
      </c>
      <c r="F4204">
        <v>18875.096334999998</v>
      </c>
      <c r="G4204">
        <v>15885.239336000001</v>
      </c>
      <c r="H4204" s="37">
        <f>(1/(1-91/360*VLOOKUP($A4204,Tbills!$B$4:$C$974,2,1)/100))^((1)/91)-1</f>
        <v>2.5002875438939753E-6</v>
      </c>
      <c r="I4204" s="37">
        <f>I4203*$E4204/$E4203*(1-(I$1+I$5+IF(AND(WEEKDAY(A4204)&lt;&gt;1,WEEKDAY(A4204)&lt;&gt;7),IF(A4204&lt;J$2,J$1,J$3),0)))^($A4204-$A4203)</f>
        <v>14.365254888804806</v>
      </c>
      <c r="J4204" s="37">
        <f>VLOOKUP(A4204,'VIXY-IV'!A$1:E$2000,4,0)</f>
        <v>14.226066100000001</v>
      </c>
      <c r="K4204" s="37"/>
      <c r="L4204" s="37"/>
    </row>
    <row r="4205" spans="1:12" x14ac:dyDescent="0.25">
      <c r="A4205" s="30">
        <v>44162</v>
      </c>
      <c r="B4205">
        <v>20.84</v>
      </c>
      <c r="C4205">
        <v>24.43</v>
      </c>
      <c r="D4205">
        <v>30.254999999999999</v>
      </c>
      <c r="E4205">
        <v>25.459800000000001</v>
      </c>
      <c r="F4205">
        <v>18937.261585</v>
      </c>
      <c r="G4205">
        <v>15937.478037999999</v>
      </c>
      <c r="H4205" s="37">
        <f>(1/(1-91/360*VLOOKUP($A4205,Tbills!$B$4:$C$974,2,1)/100))^((1)/91)-1</f>
        <v>2.3354157085986316E-6</v>
      </c>
      <c r="I4205" s="37">
        <f>I4204*$E4205/$E4204*(1-(I$1+I$5+IF(AND(WEEKDAY(A4205)&lt;&gt;1,WEEKDAY(A4205)&lt;&gt;7),IF(A4205&lt;J$2,J$1,J$3),0)))^($A4205-$A4204)</f>
        <v>14.488736836174127</v>
      </c>
      <c r="J4205" s="37">
        <f>VLOOKUP(A4205,'VIXY-IV'!A$1:E$2000,4,0)</f>
        <v>14.34723898</v>
      </c>
      <c r="K4205" s="37"/>
      <c r="L4205" s="37"/>
    </row>
    <row r="4206" spans="1:12" x14ac:dyDescent="0.25">
      <c r="A4206" s="30">
        <v>44165</v>
      </c>
      <c r="B4206">
        <v>20.57</v>
      </c>
      <c r="C4206">
        <v>24.33</v>
      </c>
      <c r="D4206">
        <v>29.679200000000002</v>
      </c>
      <c r="E4206">
        <v>24.975100000000001</v>
      </c>
      <c r="F4206">
        <v>18820.124554000002</v>
      </c>
      <c r="G4206">
        <v>15838.784600999999</v>
      </c>
      <c r="H4206" s="37">
        <f>(1/(1-91/360*VLOOKUP($A4206,Tbills!$B$4:$C$974,2,1)/100))^((1)/91)-1</f>
        <v>2.3354157085986316E-6</v>
      </c>
      <c r="I4206" s="37">
        <f>I4205*$E4206/$E4205*(1-(I$1+I$5+IF(AND(WEEKDAY(A4206)&lt;&gt;1,WEEKDAY(A4206)&lt;&gt;7),IF(A4206&lt;J$2,J$1,J$3),0)))^($A4206-$A4205)</f>
        <v>14.213311222422012</v>
      </c>
      <c r="J4206" s="37">
        <f>VLOOKUP(A4206,'VIXY-IV'!A$1:E$2000,4,0)</f>
        <v>14.073199260000001</v>
      </c>
      <c r="K4206" s="37"/>
      <c r="L4206" s="37"/>
    </row>
    <row r="4207" spans="1:12" x14ac:dyDescent="0.25">
      <c r="A4207" s="30">
        <v>44166</v>
      </c>
      <c r="B4207">
        <v>20.77</v>
      </c>
      <c r="C4207">
        <v>24.49</v>
      </c>
      <c r="D4207">
        <v>29.930700000000002</v>
      </c>
      <c r="E4207">
        <v>25.186599999999999</v>
      </c>
      <c r="F4207">
        <v>18898.227784999999</v>
      </c>
      <c r="G4207">
        <v>15904.478326</v>
      </c>
      <c r="H4207" s="37">
        <f>(1/(1-91/360*VLOOKUP($A4207,Tbills!$B$4:$C$974,2,1)/100))^((1)/91)-1</f>
        <v>2.3354157085986316E-6</v>
      </c>
      <c r="I4207" s="37">
        <f>I4206*$E4207/$E4206*(1-(I$1+I$5+IF(AND(WEEKDAY(A4207)&lt;&gt;1,WEEKDAY(A4207)&lt;&gt;7),IF(A4207&lt;J$2,J$1,J$3),0)))^($A4207-$A4206)</f>
        <v>14.333813164607214</v>
      </c>
      <c r="J4207" s="37">
        <f>VLOOKUP(A4207,'VIXY-IV'!A$1:E$2000,4,0)</f>
        <v>14.192153319999999</v>
      </c>
      <c r="K4207" s="37"/>
      <c r="L4207" s="37"/>
    </row>
    <row r="4208" spans="1:12" x14ac:dyDescent="0.25">
      <c r="A4208" s="30">
        <v>44167</v>
      </c>
      <c r="B4208">
        <v>21.17</v>
      </c>
      <c r="C4208">
        <v>24.54</v>
      </c>
      <c r="D4208">
        <v>29.770499999999998</v>
      </c>
      <c r="E4208">
        <v>25.0517</v>
      </c>
      <c r="F4208">
        <v>18817.284180999999</v>
      </c>
      <c r="G4208">
        <v>15836.320202000001</v>
      </c>
      <c r="H4208" s="37">
        <f>(1/(1-91/360*VLOOKUP($A4208,Tbills!$B$4:$C$974,2,1)/100))^((1)/91)-1</f>
        <v>2.3354157085986316E-6</v>
      </c>
      <c r="I4208" s="37">
        <f>I4207*$E4208/$E4207*(1-(I$1+I$5+IF(AND(WEEKDAY(A4208)&lt;&gt;1,WEEKDAY(A4208)&lt;&gt;7),IF(A4208&lt;J$2,J$1,J$3),0)))^($A4208-$A4207)</f>
        <v>14.257177648031687</v>
      </c>
      <c r="J4208" s="37">
        <f>VLOOKUP(A4208,'VIXY-IV'!A$1:E$2000,4,0)</f>
        <v>14.11561128</v>
      </c>
      <c r="K4208" s="37"/>
      <c r="L4208" s="37"/>
    </row>
    <row r="4209" spans="1:12" x14ac:dyDescent="0.25">
      <c r="A4209" s="30">
        <v>44168</v>
      </c>
      <c r="B4209">
        <v>21.28</v>
      </c>
      <c r="C4209">
        <v>24.56</v>
      </c>
      <c r="D4209">
        <v>30.0501</v>
      </c>
      <c r="E4209">
        <v>25.286899999999999</v>
      </c>
      <c r="F4209">
        <v>18916.25992</v>
      </c>
      <c r="G4209">
        <v>15919.579589999999</v>
      </c>
      <c r="H4209" s="37">
        <f>(1/(1-91/360*VLOOKUP($A4209,Tbills!$B$4:$C$974,2,1)/100))^((1)/91)-1</f>
        <v>2.3613553783441432E-6</v>
      </c>
      <c r="I4209" s="37">
        <f>I4208*$E4209/$E4208*(1-(I$1+I$5+IF(AND(WEEKDAY(A4209)&lt;&gt;1,WEEKDAY(A4209)&lt;&gt;7),IF(A4209&lt;J$2,J$1,J$3),0)))^($A4209-$A4208)</f>
        <v>14.391170359992923</v>
      </c>
      <c r="J4209" s="37">
        <f>VLOOKUP(A4209,'VIXY-IV'!A$1:E$2000,4,0)</f>
        <v>14.247394849999999</v>
      </c>
      <c r="K4209" s="37"/>
      <c r="L4209" s="37"/>
    </row>
    <row r="4210" spans="1:12" x14ac:dyDescent="0.25">
      <c r="A4210" s="30">
        <v>44169</v>
      </c>
      <c r="B4210">
        <v>20.79</v>
      </c>
      <c r="C4210">
        <v>24.29</v>
      </c>
      <c r="D4210">
        <v>29.602399999999999</v>
      </c>
      <c r="E4210">
        <v>24.9101</v>
      </c>
      <c r="F4210">
        <v>18826.200732000001</v>
      </c>
      <c r="G4210">
        <v>15843.749827</v>
      </c>
      <c r="H4210" s="37">
        <f>(1/(1-91/360*VLOOKUP($A4210,Tbills!$B$4:$C$974,2,1)/100))^((1)/91)-1</f>
        <v>2.3613553783441432E-6</v>
      </c>
      <c r="I4210" s="37">
        <f>I4209*$E4210/$E4209*(1-(I$1+I$5+IF(AND(WEEKDAY(A4210)&lt;&gt;1,WEEKDAY(A4210)&lt;&gt;7),IF(A4210&lt;J$2,J$1,J$3),0)))^($A4210-$A4209)</f>
        <v>14.176863526829399</v>
      </c>
      <c r="J4210" s="37">
        <f>VLOOKUP(A4210,'VIXY-IV'!A$1:E$2000,4,0)</f>
        <v>14.03467539</v>
      </c>
      <c r="K4210" s="37"/>
      <c r="L4210" s="37"/>
    </row>
    <row r="4211" spans="1:12" x14ac:dyDescent="0.25">
      <c r="A4211" s="30">
        <v>44172</v>
      </c>
      <c r="B4211">
        <v>21.3</v>
      </c>
      <c r="C4211">
        <v>24.52</v>
      </c>
      <c r="D4211">
        <v>29.681899999999999</v>
      </c>
      <c r="E4211">
        <v>24.976800000000001</v>
      </c>
      <c r="F4211">
        <v>18940.242387999999</v>
      </c>
      <c r="G4211">
        <v>15939.61274</v>
      </c>
      <c r="H4211" s="37">
        <f>(1/(1-91/360*VLOOKUP($A4211,Tbills!$B$4:$C$974,2,1)/100))^((1)/91)-1</f>
        <v>2.3613553783441432E-6</v>
      </c>
      <c r="I4211" s="37">
        <f>I4210*$E4211/$E4210*(1-(I$1+I$5+IF(AND(WEEKDAY(A4211)&lt;&gt;1,WEEKDAY(A4211)&lt;&gt;7),IF(A4211&lt;J$2,J$1,J$3),0)))^($A4211-$A4210)</f>
        <v>14.215232827749055</v>
      </c>
      <c r="J4211" s="37">
        <f>VLOOKUP(A4211,'VIXY-IV'!A$1:E$2000,4,0)</f>
        <v>14.071836299999999</v>
      </c>
      <c r="K4211" s="37"/>
      <c r="L4211" s="37"/>
    </row>
    <row r="4212" spans="1:12" x14ac:dyDescent="0.25">
      <c r="A4212" s="30">
        <v>44173</v>
      </c>
      <c r="B4212">
        <v>20.68</v>
      </c>
      <c r="C4212">
        <v>23.87</v>
      </c>
      <c r="D4212">
        <v>28.648900000000001</v>
      </c>
      <c r="E4212">
        <v>24.107500000000002</v>
      </c>
      <c r="F4212">
        <v>18742.867154</v>
      </c>
      <c r="G4212">
        <v>15773.469265</v>
      </c>
      <c r="H4212" s="37">
        <f>(1/(1-91/360*VLOOKUP($A4212,Tbills!$B$4:$C$974,2,1)/100))^((1)/91)-1</f>
        <v>2.3613553783441432E-6</v>
      </c>
      <c r="I4212" s="37">
        <f>I4211*$E4212/$E4211*(1-(I$1+I$5+IF(AND(WEEKDAY(A4212)&lt;&gt;1,WEEKDAY(A4212)&lt;&gt;7),IF(A4212&lt;J$2,J$1,J$3),0)))^($A4212-$A4211)</f>
        <v>13.720613189006457</v>
      </c>
      <c r="J4212" s="37">
        <f>VLOOKUP(A4212,'VIXY-IV'!A$1:E$2000,4,0)</f>
        <v>13.581296030000001</v>
      </c>
      <c r="K4212" s="37"/>
      <c r="L4212" s="37"/>
    </row>
    <row r="4213" spans="1:12" x14ac:dyDescent="0.25">
      <c r="A4213" s="30">
        <v>44174</v>
      </c>
      <c r="B4213">
        <v>22.27</v>
      </c>
      <c r="C4213">
        <v>24.73</v>
      </c>
      <c r="D4213">
        <v>29.712800000000001</v>
      </c>
      <c r="E4213">
        <v>25.002700000000001</v>
      </c>
      <c r="F4213">
        <v>19124.553504</v>
      </c>
      <c r="G4213">
        <v>16094.648503</v>
      </c>
      <c r="H4213" s="37">
        <f>(1/(1-91/360*VLOOKUP($A4213,Tbills!$B$4:$C$974,2,1)/100))^((1)/91)-1</f>
        <v>2.3613553783441432E-6</v>
      </c>
      <c r="I4213" s="37">
        <f>I4212*$E4213/$E4212*(1-(I$1+I$5+IF(AND(WEEKDAY(A4213)&lt;&gt;1,WEEKDAY(A4213)&lt;&gt;7),IF(A4213&lt;J$2,J$1,J$3),0)))^($A4213-$A4212)</f>
        <v>14.230246393201172</v>
      </c>
      <c r="J4213" s="37">
        <f>VLOOKUP(A4213,'VIXY-IV'!A$1:E$2000,4,0)</f>
        <v>14.085172050000001</v>
      </c>
      <c r="K4213" s="37"/>
      <c r="L4213" s="37"/>
    </row>
    <row r="4214" spans="1:12" x14ac:dyDescent="0.25">
      <c r="A4214" s="30">
        <v>44175</v>
      </c>
      <c r="B4214">
        <v>22.52</v>
      </c>
      <c r="C4214">
        <v>25.05</v>
      </c>
      <c r="D4214">
        <v>30.0063</v>
      </c>
      <c r="E4214">
        <v>25.249600000000001</v>
      </c>
      <c r="F4214">
        <v>19222.755240999999</v>
      </c>
      <c r="G4214">
        <v>16177.254123000001</v>
      </c>
      <c r="H4214" s="37">
        <f>(1/(1-91/360*VLOOKUP($A4214,Tbills!$B$4:$C$974,2,1)/100))^((1)/91)-1</f>
        <v>2.2224249884850167E-6</v>
      </c>
      <c r="I4214" s="37">
        <f>I4213*$E4214/$E4213*(1-(I$1+I$5+IF(AND(WEEKDAY(A4214)&lt;&gt;1,WEEKDAY(A4214)&lt;&gt;7),IF(A4214&lt;J$2,J$1,J$3),0)))^($A4214-$A4213)</f>
        <v>14.370906932020608</v>
      </c>
      <c r="J4214" s="37">
        <f>VLOOKUP(A4214,'VIXY-IV'!A$1:E$2000,4,0)</f>
        <v>14.223817459999999</v>
      </c>
      <c r="K4214" s="37"/>
      <c r="L4214" s="37"/>
    </row>
    <row r="4215" spans="1:12" x14ac:dyDescent="0.25">
      <c r="A4215" s="30">
        <v>44176</v>
      </c>
      <c r="B4215">
        <v>23.31</v>
      </c>
      <c r="C4215">
        <v>26.05</v>
      </c>
      <c r="D4215">
        <v>31.155000000000001</v>
      </c>
      <c r="E4215">
        <v>26.216200000000001</v>
      </c>
      <c r="F4215">
        <v>19668.815180000001</v>
      </c>
      <c r="G4215">
        <v>16552.607905000001</v>
      </c>
      <c r="H4215" s="37">
        <f>(1/(1-91/360*VLOOKUP($A4215,Tbills!$B$4:$C$974,2,1)/100))^((1)/91)-1</f>
        <v>2.2224249884850167E-6</v>
      </c>
      <c r="I4215" s="37">
        <f>I4214*$E4215/$E4214*(1-(I$1+I$5+IF(AND(WEEKDAY(A4215)&lt;&gt;1,WEEKDAY(A4215)&lt;&gt;7),IF(A4215&lt;J$2,J$1,J$3),0)))^($A4215-$A4214)</f>
        <v>14.921194117448998</v>
      </c>
      <c r="J4215" s="37">
        <f>VLOOKUP(A4215,'VIXY-IV'!A$1:E$2000,4,0)</f>
        <v>14.7669677</v>
      </c>
      <c r="K4215" s="37"/>
      <c r="L4215" s="37"/>
    </row>
    <row r="4216" spans="1:12" x14ac:dyDescent="0.25">
      <c r="A4216" s="30">
        <v>44179</v>
      </c>
      <c r="B4216">
        <v>24.72</v>
      </c>
      <c r="C4216">
        <v>27.11</v>
      </c>
      <c r="D4216">
        <v>31.843599999999999</v>
      </c>
      <c r="E4216">
        <v>26.795400000000001</v>
      </c>
      <c r="F4216">
        <v>19798.031168000001</v>
      </c>
      <c r="G4216">
        <v>16661.241338</v>
      </c>
      <c r="H4216" s="37">
        <f>(1/(1-91/360*VLOOKUP($A4216,Tbills!$B$4:$C$974,2,1)/100))^((1)/91)-1</f>
        <v>2.2224249884850167E-6</v>
      </c>
      <c r="I4216" s="37">
        <f>I4215*$E4216/$E4215*(1-(I$1+I$5+IF(AND(WEEKDAY(A4216)&lt;&gt;1,WEEKDAY(A4216)&lt;&gt;7),IF(A4216&lt;J$2,J$1,J$3),0)))^($A4216-$A4215)</f>
        <v>15.251289913028758</v>
      </c>
      <c r="J4216" s="37">
        <f>VLOOKUP(A4216,'VIXY-IV'!A$1:E$2000,4,0)</f>
        <v>15.09204306</v>
      </c>
      <c r="K4216" s="37"/>
      <c r="L4216" s="37"/>
    </row>
    <row r="4217" spans="1:12" x14ac:dyDescent="0.25">
      <c r="A4217" s="30">
        <v>44180</v>
      </c>
      <c r="B4217">
        <v>22.89</v>
      </c>
      <c r="C4217">
        <v>25.87</v>
      </c>
      <c r="D4217">
        <v>30.4206</v>
      </c>
      <c r="E4217">
        <v>25.597899999999999</v>
      </c>
      <c r="F4217">
        <v>19598.592215000001</v>
      </c>
      <c r="G4217">
        <v>16493.364361</v>
      </c>
      <c r="H4217" s="37">
        <f>(1/(1-91/360*VLOOKUP($A4217,Tbills!$B$4:$C$974,2,1)/100))^((1)/91)-1</f>
        <v>2.2224249884850167E-6</v>
      </c>
      <c r="I4217" s="37">
        <f>I4216*$E4217/$E4216*(1-(I$1+I$5+IF(AND(WEEKDAY(A4217)&lt;&gt;1,WEEKDAY(A4217)&lt;&gt;7),IF(A4217&lt;J$2,J$1,J$3),0)))^($A4217-$A4216)</f>
        <v>14.569841750296497</v>
      </c>
      <c r="J4217" s="37">
        <f>VLOOKUP(A4217,'VIXY-IV'!A$1:E$2000,4,0)</f>
        <v>14.41657691</v>
      </c>
      <c r="K4217" s="37"/>
      <c r="L4217" s="37"/>
    </row>
    <row r="4218" spans="1:12" x14ac:dyDescent="0.25">
      <c r="A4218" s="30">
        <v>44181</v>
      </c>
      <c r="B4218">
        <v>22.5</v>
      </c>
      <c r="C4218">
        <v>25.47</v>
      </c>
      <c r="D4218">
        <v>29.354900000000001</v>
      </c>
      <c r="E4218">
        <v>24.7011</v>
      </c>
      <c r="F4218">
        <v>19313.790513</v>
      </c>
      <c r="G4218">
        <v>16253.650377</v>
      </c>
      <c r="H4218" s="37">
        <f>(1/(1-91/360*VLOOKUP($A4218,Tbills!$B$4:$C$974,2,1)/100))^((1)/91)-1</f>
        <v>2.2224249884850167E-6</v>
      </c>
      <c r="I4218" s="37">
        <f>I4217*$E4218/$E4217*(1-(I$1+I$5+IF(AND(WEEKDAY(A4218)&lt;&gt;1,WEEKDAY(A4218)&lt;&gt;7),IF(A4218&lt;J$2,J$1,J$3),0)))^($A4218-$A4217)</f>
        <v>14.059534925480994</v>
      </c>
      <c r="J4218" s="37">
        <f>VLOOKUP(A4218,'VIXY-IV'!A$1:E$2000,4,0)</f>
        <v>13.911097290000001</v>
      </c>
      <c r="K4218" s="37"/>
      <c r="L4218" s="37"/>
    </row>
    <row r="4219" spans="1:12" x14ac:dyDescent="0.25">
      <c r="A4219" s="30">
        <v>44182</v>
      </c>
      <c r="B4219">
        <v>21.93</v>
      </c>
      <c r="C4219">
        <v>25.15</v>
      </c>
      <c r="D4219">
        <v>29.027799999999999</v>
      </c>
      <c r="E4219">
        <v>24.425799999999999</v>
      </c>
      <c r="F4219">
        <v>19240.090896000002</v>
      </c>
      <c r="G4219">
        <v>16191.591845999999</v>
      </c>
      <c r="H4219" s="37">
        <f>(1/(1-91/360*VLOOKUP($A4219,Tbills!$B$4:$C$974,2,1)/100))^((1)/91)-1</f>
        <v>2.0834963745386403E-6</v>
      </c>
      <c r="I4219" s="37">
        <f>I4218*$E4219/$E4218*(1-(I$1+I$5+IF(AND(WEEKDAY(A4219)&lt;&gt;1,WEEKDAY(A4219)&lt;&gt;7),IF(A4219&lt;J$2,J$1,J$3),0)))^($A4219-$A4218)</f>
        <v>13.902971171611139</v>
      </c>
      <c r="J4219" s="37">
        <f>VLOOKUP(A4219,'VIXY-IV'!A$1:E$2000,4,0)</f>
        <v>13.75549081</v>
      </c>
      <c r="K4219" s="37"/>
      <c r="L4219" s="37"/>
    </row>
    <row r="4220" spans="1:12" x14ac:dyDescent="0.25">
      <c r="A4220" s="30">
        <v>44183</v>
      </c>
      <c r="B4220">
        <v>21.57</v>
      </c>
      <c r="C4220">
        <v>25.17</v>
      </c>
      <c r="D4220">
        <v>29.446200000000001</v>
      </c>
      <c r="E4220">
        <v>24.777799999999999</v>
      </c>
      <c r="F4220">
        <v>19464.160595000001</v>
      </c>
      <c r="G4220">
        <v>16380.125053</v>
      </c>
      <c r="H4220" s="37">
        <f>(1/(1-91/360*VLOOKUP($A4220,Tbills!$B$4:$C$974,2,1)/100))^((1)/91)-1</f>
        <v>2.0834963745386403E-6</v>
      </c>
      <c r="I4220" s="37">
        <f>I4219*$E4220/$E4219*(1-(I$1+I$5+IF(AND(WEEKDAY(A4220)&lt;&gt;1,WEEKDAY(A4220)&lt;&gt;7),IF(A4220&lt;J$2,J$1,J$3),0)))^($A4220-$A4219)</f>
        <v>14.103462010543902</v>
      </c>
      <c r="J4220" s="37">
        <f>VLOOKUP(A4220,'VIXY-IV'!A$1:E$2000,4,0)</f>
        <v>13.953142100000001</v>
      </c>
      <c r="K4220" s="37"/>
      <c r="L4220" s="37"/>
    </row>
    <row r="4221" spans="1:12" x14ac:dyDescent="0.25">
      <c r="A4221" s="30">
        <v>44186</v>
      </c>
      <c r="B4221">
        <v>25.16</v>
      </c>
      <c r="C4221">
        <v>27.58</v>
      </c>
      <c r="D4221">
        <v>31.919</v>
      </c>
      <c r="E4221">
        <v>26.8584</v>
      </c>
      <c r="F4221">
        <v>19739.792828000001</v>
      </c>
      <c r="G4221">
        <v>16611.981833999998</v>
      </c>
      <c r="H4221" s="37">
        <f>(1/(1-91/360*VLOOKUP($A4221,Tbills!$B$4:$C$974,2,1)/100))^((1)/91)-1</f>
        <v>2.0834963745386403E-6</v>
      </c>
      <c r="I4221" s="37">
        <f>I4220*$E4221/$E4220*(1-(I$1+I$5+IF(AND(WEEKDAY(A4221)&lt;&gt;1,WEEKDAY(A4221)&lt;&gt;7),IF(A4221&lt;J$2,J$1,J$3),0)))^($A4221-$A4220)</f>
        <v>15.288174133777627</v>
      </c>
      <c r="J4221" s="37">
        <f>VLOOKUP(A4221,'VIXY-IV'!A$1:E$2000,4,0)</f>
        <v>15.123777909999999</v>
      </c>
      <c r="K4221" s="37"/>
      <c r="L4221" s="37"/>
    </row>
    <row r="4222" spans="1:12" x14ac:dyDescent="0.25">
      <c r="A4222" s="30">
        <v>44187</v>
      </c>
      <c r="B4222">
        <v>24.23</v>
      </c>
      <c r="C4222">
        <v>27.25</v>
      </c>
      <c r="D4222">
        <v>31.332599999999999</v>
      </c>
      <c r="E4222">
        <v>26.364899999999999</v>
      </c>
      <c r="F4222">
        <v>19867.045828999999</v>
      </c>
      <c r="G4222">
        <v>16719.036723000001</v>
      </c>
      <c r="H4222" s="37">
        <f>(1/(1-91/360*VLOOKUP($A4222,Tbills!$B$4:$C$974,2,1)/100))^((1)/91)-1</f>
        <v>2.0834963745386403E-6</v>
      </c>
      <c r="I4222" s="37">
        <f>I4221*$E4222/$E4221*(1-(I$1+I$5+IF(AND(WEEKDAY(A4222)&lt;&gt;1,WEEKDAY(A4222)&lt;&gt;7),IF(A4222&lt;J$2,J$1,J$3),0)))^($A4222-$A4221)</f>
        <v>15.007410988210935</v>
      </c>
      <c r="J4222" s="37">
        <f>VLOOKUP(A4222,'VIXY-IV'!A$1:E$2000,4,0)</f>
        <v>14.84538783</v>
      </c>
      <c r="K4222" s="37"/>
      <c r="L4222" s="37"/>
    </row>
    <row r="4223" spans="1:12" x14ac:dyDescent="0.25">
      <c r="A4223" s="30">
        <v>44188</v>
      </c>
      <c r="B4223">
        <v>23.31</v>
      </c>
      <c r="C4223">
        <v>26.26</v>
      </c>
      <c r="D4223">
        <v>30.0581</v>
      </c>
      <c r="E4223">
        <v>25.292400000000001</v>
      </c>
      <c r="F4223">
        <v>19389.746743</v>
      </c>
      <c r="G4223">
        <v>16317.332662000001</v>
      </c>
      <c r="H4223" s="37">
        <f>(1/(1-91/360*VLOOKUP($A4223,Tbills!$B$4:$C$974,2,1)/100))^((1)/91)-1</f>
        <v>2.0834963745386403E-6</v>
      </c>
      <c r="I4223" s="37">
        <f>I4222*$E4223/$E4222*(1-(I$1+I$5+IF(AND(WEEKDAY(A4223)&lt;&gt;1,WEEKDAY(A4223)&lt;&gt;7),IF(A4223&lt;J$2,J$1,J$3),0)))^($A4223-$A4222)</f>
        <v>14.397061298300294</v>
      </c>
      <c r="J4223" s="37">
        <f>VLOOKUP(A4223,'VIXY-IV'!A$1:E$2000,4,0)</f>
        <v>14.24086775</v>
      </c>
      <c r="K4223" s="37"/>
      <c r="L4223" s="37"/>
    </row>
    <row r="4224" spans="1:12" x14ac:dyDescent="0.25">
      <c r="A4224" s="30">
        <v>44189</v>
      </c>
      <c r="B4224">
        <v>21.53</v>
      </c>
      <c r="C4224">
        <v>25.37</v>
      </c>
      <c r="D4224">
        <v>29.18</v>
      </c>
      <c r="E4224">
        <v>24.5534</v>
      </c>
      <c r="F4224">
        <v>19217.543913000001</v>
      </c>
      <c r="G4224">
        <v>16172.382337999999</v>
      </c>
      <c r="H4224" s="37">
        <f>(1/(1-91/360*VLOOKUP($A4224,Tbills!$B$4:$C$974,2,1)/100))^((1)/91)-1</f>
        <v>2.5002875438939753E-6</v>
      </c>
      <c r="I4224" s="37">
        <f>I4223*$E4224/$E4223*(1-(I$1+I$5+IF(AND(WEEKDAY(A4224)&lt;&gt;1,WEEKDAY(A4224)&lt;&gt;7),IF(A4224&lt;J$2,J$1,J$3),0)))^($A4224-$A4223)</f>
        <v>13.976538192384893</v>
      </c>
      <c r="J4224" s="37">
        <f>VLOOKUP(A4224,'VIXY-IV'!A$1:E$2000,4,0)</f>
        <v>13.825114170000001</v>
      </c>
      <c r="K4224" s="37"/>
      <c r="L4224" s="37"/>
    </row>
    <row r="4225" spans="1:12" x14ac:dyDescent="0.25">
      <c r="A4225" s="30">
        <v>44193</v>
      </c>
      <c r="B4225">
        <v>21.7</v>
      </c>
      <c r="C4225">
        <v>25.15</v>
      </c>
      <c r="D4225">
        <v>29.038900000000002</v>
      </c>
      <c r="E4225">
        <v>24.4345</v>
      </c>
      <c r="F4225">
        <v>19152.450715999999</v>
      </c>
      <c r="G4225">
        <v>16117.441895</v>
      </c>
      <c r="H4225" s="37">
        <f>(1/(1-91/360*VLOOKUP($A4225,Tbills!$B$4:$C$974,2,1)/100))^((1)/91)-1</f>
        <v>2.5002875438939753E-6</v>
      </c>
      <c r="I4225" s="37">
        <f>I4224*$E4225/$E4224*(1-(I$1+I$5+IF(AND(WEEKDAY(A4225)&lt;&gt;1,WEEKDAY(A4225)&lt;&gt;7),IF(A4225&lt;J$2,J$1,J$3),0)))^($A4225-$A4224)</f>
        <v>13.909390212894895</v>
      </c>
      <c r="J4225" s="37">
        <f>VLOOKUP(A4225,'VIXY-IV'!A$1:E$2000,4,0)</f>
        <v>13.756340099999999</v>
      </c>
      <c r="K4225" s="37"/>
      <c r="L4225" s="37"/>
    </row>
    <row r="4226" spans="1:12" x14ac:dyDescent="0.25">
      <c r="A4226" s="30">
        <v>44194</v>
      </c>
      <c r="B4226">
        <v>23.08</v>
      </c>
      <c r="C4226">
        <v>26.24</v>
      </c>
      <c r="D4226">
        <v>30.127800000000001</v>
      </c>
      <c r="E4226">
        <v>25.3507</v>
      </c>
      <c r="F4226">
        <v>19626.371351000002</v>
      </c>
      <c r="G4226">
        <v>16516.222009000001</v>
      </c>
      <c r="H4226" s="37">
        <f>(1/(1-91/360*VLOOKUP($A4226,Tbills!$B$4:$C$974,2,1)/100))^((1)/91)-1</f>
        <v>2.5002875438939753E-6</v>
      </c>
      <c r="I4226" s="37">
        <f>I4225*$E4226/$E4225*(1-(I$1+I$5+IF(AND(WEEKDAY(A4226)&lt;&gt;1,WEEKDAY(A4226)&lt;&gt;7),IF(A4226&lt;J$2,J$1,J$3),0)))^($A4226-$A4225)</f>
        <v>14.431077357361856</v>
      </c>
      <c r="J4226" s="37">
        <f>VLOOKUP(A4226,'VIXY-IV'!A$1:E$2000,4,0)</f>
        <v>14.27188194</v>
      </c>
      <c r="K4226" s="37"/>
      <c r="L4226" s="37"/>
    </row>
    <row r="4227" spans="1:12" x14ac:dyDescent="0.25">
      <c r="A4227" s="30">
        <v>44195</v>
      </c>
      <c r="B4227">
        <v>22.77</v>
      </c>
      <c r="C4227">
        <v>25.44</v>
      </c>
      <c r="D4227">
        <v>29.072199999999999</v>
      </c>
      <c r="E4227">
        <v>24.462399999999999</v>
      </c>
      <c r="F4227">
        <v>19226.542674</v>
      </c>
      <c r="G4227">
        <v>16179.712036999999</v>
      </c>
      <c r="H4227" s="37">
        <f>(1/(1-91/360*VLOOKUP($A4227,Tbills!$B$4:$C$974,2,1)/100))^((1)/91)-1</f>
        <v>2.5002875438939753E-6</v>
      </c>
      <c r="I4227" s="37">
        <f>I4226*$E4227/$E4226*(1-(I$1+I$5+IF(AND(WEEKDAY(A4227)&lt;&gt;1,WEEKDAY(A4227)&lt;&gt;7),IF(A4227&lt;J$2,J$1,J$3),0)))^($A4227-$A4226)</f>
        <v>13.925539407526514</v>
      </c>
      <c r="J4227" s="37">
        <f>VLOOKUP(A4227,'VIXY-IV'!A$1:E$2000,4,0)</f>
        <v>13.770324779999999</v>
      </c>
      <c r="K4227" s="37"/>
      <c r="L4227" s="37"/>
    </row>
    <row r="4228" spans="1:12" x14ac:dyDescent="0.25">
      <c r="A4228" s="30">
        <v>44196</v>
      </c>
      <c r="B4228">
        <v>22.75</v>
      </c>
      <c r="C4228">
        <v>25.28</v>
      </c>
      <c r="D4228">
        <v>29.045400000000001</v>
      </c>
      <c r="E4228">
        <v>24.439800000000002</v>
      </c>
      <c r="F4228">
        <v>19272.179281000001</v>
      </c>
      <c r="G4228">
        <v>16218.076155999999</v>
      </c>
      <c r="H4228" s="37">
        <f>(1/(1-91/360*VLOOKUP($A4228,Tbills!$B$4:$C$974,2,1)/100))^((1)/91)-1</f>
        <v>2.639221485134513E-6</v>
      </c>
      <c r="I4228" s="37">
        <f>I4227*$E4228/$E4227*(1-(I$1+I$5+IF(AND(WEEKDAY(A4228)&lt;&gt;1,WEEKDAY(A4228)&lt;&gt;7),IF(A4228&lt;J$2,J$1,J$3),0)))^($A4228-$A4227)</f>
        <v>13.912807472748487</v>
      </c>
      <c r="J4228" s="37">
        <f>VLOOKUP(A4228,'VIXY-IV'!A$1:E$2000,4,0)</f>
        <v>13.757136109999999</v>
      </c>
      <c r="K4228" s="37"/>
      <c r="L4228" s="37"/>
    </row>
    <row r="4229" spans="1:12" x14ac:dyDescent="0.25">
      <c r="A4229" s="30">
        <v>44200</v>
      </c>
      <c r="B4229">
        <v>26.97</v>
      </c>
      <c r="C4229">
        <v>28.26</v>
      </c>
      <c r="D4229">
        <v>31.493200000000002</v>
      </c>
      <c r="E4229">
        <v>26.499199999999998</v>
      </c>
      <c r="F4229">
        <v>19792.415841999999</v>
      </c>
      <c r="G4229">
        <v>16655.698512999999</v>
      </c>
      <c r="H4229" s="37">
        <f>(1/(1-91/360*VLOOKUP($A4229,Tbills!$B$4:$C$974,2,1)/100))^((1)/91)-1</f>
        <v>2.639221485134513E-6</v>
      </c>
      <c r="I4229" s="37">
        <f>I4228*$E4229/$E4228*(1-(I$1+I$5+IF(AND(WEEKDAY(A4229)&lt;&gt;1,WEEKDAY(A4229)&lt;&gt;7),IF(A4229&lt;J$2,J$1,J$3),0)))^($A4229-$A4228)</f>
        <v>15.08573757025429</v>
      </c>
      <c r="J4229" s="37">
        <f>VLOOKUP(A4229,'VIXY-IV'!A$1:E$2000,4,0)</f>
        <v>14.91359548</v>
      </c>
      <c r="K4229" s="37"/>
      <c r="L4229" s="37"/>
    </row>
    <row r="4230" spans="1:12" x14ac:dyDescent="0.25">
      <c r="A4230" s="30">
        <v>44201</v>
      </c>
      <c r="B4230">
        <v>25.34</v>
      </c>
      <c r="C4230">
        <v>27.25</v>
      </c>
      <c r="D4230">
        <v>30.535</v>
      </c>
      <c r="E4230">
        <v>25.692799999999998</v>
      </c>
      <c r="F4230">
        <v>19447.987843999999</v>
      </c>
      <c r="G4230">
        <v>16365.811771999999</v>
      </c>
      <c r="H4230" s="37">
        <f>(1/(1-91/360*VLOOKUP($A4230,Tbills!$B$4:$C$974,2,1)/100))^((1)/91)-1</f>
        <v>2.639221485134513E-6</v>
      </c>
      <c r="I4230" s="37">
        <f>I4229*$E4230/$E4229*(1-(I$1+I$5+IF(AND(WEEKDAY(A4230)&lt;&gt;1,WEEKDAY(A4230)&lt;&gt;7),IF(A4230&lt;J$2,J$1,J$3),0)))^($A4230-$A4229)</f>
        <v>14.626802126398603</v>
      </c>
      <c r="J4230" s="37">
        <f>VLOOKUP(A4230,'VIXY-IV'!A$1:E$2000,4,0)</f>
        <v>14.459166659999999</v>
      </c>
      <c r="K4230" s="37"/>
      <c r="L4230" s="37"/>
    </row>
    <row r="4231" spans="1:12" x14ac:dyDescent="0.25">
      <c r="A4231" s="30">
        <v>44202</v>
      </c>
      <c r="B4231">
        <v>25.07</v>
      </c>
      <c r="C4231">
        <v>26.79</v>
      </c>
      <c r="D4231">
        <v>30.334700000000002</v>
      </c>
      <c r="E4231">
        <v>25.5242</v>
      </c>
      <c r="F4231">
        <v>19267.326658999998</v>
      </c>
      <c r="G4231">
        <v>16213.739126</v>
      </c>
      <c r="H4231" s="37">
        <f>(1/(1-91/360*VLOOKUP($A4231,Tbills!$B$4:$C$974,2,1)/100))^((1)/91)-1</f>
        <v>2.639221485134513E-6</v>
      </c>
      <c r="I4231" s="37">
        <f>I4230*$E4231/$E4230*(1-(I$1+I$5+IF(AND(WEEKDAY(A4231)&lt;&gt;1,WEEKDAY(A4231)&lt;&gt;7),IF(A4231&lt;J$2,J$1,J$3),0)))^($A4231-$A4230)</f>
        <v>14.530958197725177</v>
      </c>
      <c r="J4231" s="37">
        <f>VLOOKUP(A4231,'VIXY-IV'!A$1:E$2000,4,0)</f>
        <v>14.363140749999999</v>
      </c>
      <c r="K4231" s="37"/>
      <c r="L4231" s="37"/>
    </row>
    <row r="4232" spans="1:12" x14ac:dyDescent="0.25">
      <c r="A4232" s="30">
        <v>44203</v>
      </c>
      <c r="B4232">
        <v>22.37</v>
      </c>
      <c r="C4232">
        <v>25.02</v>
      </c>
      <c r="D4232">
        <v>28.553699999999999</v>
      </c>
      <c r="E4232">
        <v>24.025500000000001</v>
      </c>
      <c r="F4232">
        <v>19042.710277999999</v>
      </c>
      <c r="G4232">
        <v>16024.678341999999</v>
      </c>
      <c r="H4232" s="37">
        <f>(1/(1-91/360*VLOOKUP($A4232,Tbills!$B$4:$C$974,2,1)/100))^((1)/91)-1</f>
        <v>2.5002875438939753E-6</v>
      </c>
      <c r="I4232" s="37">
        <f>I4231*$E4232/$E4231*(1-(I$1+I$5+IF(AND(WEEKDAY(A4232)&lt;&gt;1,WEEKDAY(A4232)&lt;&gt;7),IF(A4232&lt;J$2,J$1,J$3),0)))^($A4232-$A4231)</f>
        <v>13.677877615889697</v>
      </c>
      <c r="J4232" s="37">
        <f>VLOOKUP(A4232,'VIXY-IV'!A$1:E$2000,4,0)</f>
        <v>13.519430030000001</v>
      </c>
      <c r="K4232" s="37"/>
      <c r="L4232" s="37"/>
    </row>
    <row r="4233" spans="1:12" x14ac:dyDescent="0.25">
      <c r="A4233" s="30">
        <v>44204</v>
      </c>
    </row>
    <row r="4234" spans="1:12" x14ac:dyDescent="0.25">
      <c r="A4234" s="30">
        <v>44207</v>
      </c>
    </row>
    <row r="4235" spans="1:12" x14ac:dyDescent="0.25">
      <c r="A4235" s="30">
        <v>44208</v>
      </c>
    </row>
    <row r="4236" spans="1:12" x14ac:dyDescent="0.25">
      <c r="A4236" s="30">
        <v>44209</v>
      </c>
    </row>
    <row r="4237" spans="1:12" x14ac:dyDescent="0.25">
      <c r="A4237" s="30">
        <v>44210</v>
      </c>
    </row>
    <row r="4238" spans="1:12" x14ac:dyDescent="0.25">
      <c r="A4238" s="30">
        <v>44211</v>
      </c>
    </row>
    <row r="4239" spans="1:12" x14ac:dyDescent="0.25">
      <c r="A4239" s="30">
        <v>44215</v>
      </c>
    </row>
    <row r="4240" spans="1:12" x14ac:dyDescent="0.25">
      <c r="A4240" s="30">
        <v>44216</v>
      </c>
    </row>
    <row r="4241" spans="1:1" x14ac:dyDescent="0.25">
      <c r="A4241" s="30">
        <v>44217</v>
      </c>
    </row>
    <row r="4242" spans="1:1" x14ac:dyDescent="0.25">
      <c r="A4242" s="30">
        <v>44218</v>
      </c>
    </row>
    <row r="4243" spans="1:1" x14ac:dyDescent="0.25">
      <c r="A4243" s="30">
        <v>44221</v>
      </c>
    </row>
    <row r="4244" spans="1:1" x14ac:dyDescent="0.25">
      <c r="A4244" s="30">
        <v>44222</v>
      </c>
    </row>
    <row r="4245" spans="1:1" x14ac:dyDescent="0.25">
      <c r="A4245" s="30">
        <v>44223</v>
      </c>
    </row>
    <row r="4246" spans="1:1" x14ac:dyDescent="0.25">
      <c r="A4246" s="30">
        <v>44224</v>
      </c>
    </row>
    <row r="4247" spans="1:1" x14ac:dyDescent="0.25">
      <c r="A4247" s="30">
        <v>44225</v>
      </c>
    </row>
    <row r="4248" spans="1:1" x14ac:dyDescent="0.25">
      <c r="A4248" s="30">
        <v>44228</v>
      </c>
    </row>
    <row r="4249" spans="1:1" x14ac:dyDescent="0.25">
      <c r="A4249" s="30">
        <v>44229</v>
      </c>
    </row>
    <row r="4250" spans="1:1" x14ac:dyDescent="0.25">
      <c r="A4250" s="30">
        <v>44230</v>
      </c>
    </row>
    <row r="4251" spans="1:1" x14ac:dyDescent="0.25">
      <c r="A4251" s="30">
        <v>44231</v>
      </c>
    </row>
    <row r="4252" spans="1:1" x14ac:dyDescent="0.25">
      <c r="A4252" s="30">
        <v>44232</v>
      </c>
    </row>
    <row r="4253" spans="1:1" x14ac:dyDescent="0.25">
      <c r="A4253" s="30">
        <v>44235</v>
      </c>
    </row>
    <row r="4254" spans="1:1" x14ac:dyDescent="0.25">
      <c r="A4254" s="30">
        <v>44236</v>
      </c>
    </row>
    <row r="4255" spans="1:1" x14ac:dyDescent="0.25">
      <c r="A4255" s="30">
        <v>44237</v>
      </c>
    </row>
    <row r="4256" spans="1:1" x14ac:dyDescent="0.25">
      <c r="A4256" s="30">
        <v>44238</v>
      </c>
    </row>
    <row r="4257" spans="1:1" x14ac:dyDescent="0.25">
      <c r="A4257" s="30">
        <v>44239</v>
      </c>
    </row>
    <row r="4258" spans="1:1" x14ac:dyDescent="0.25">
      <c r="A4258" s="30">
        <v>44243</v>
      </c>
    </row>
    <row r="4259" spans="1:1" x14ac:dyDescent="0.25">
      <c r="A4259" s="30">
        <v>44244</v>
      </c>
    </row>
    <row r="4260" spans="1:1" x14ac:dyDescent="0.25">
      <c r="A4260" s="30">
        <v>44245</v>
      </c>
    </row>
    <row r="4261" spans="1:1" x14ac:dyDescent="0.25">
      <c r="A4261" s="30">
        <v>44246</v>
      </c>
    </row>
    <row r="4262" spans="1:1" x14ac:dyDescent="0.25">
      <c r="A4262" s="30">
        <v>44249</v>
      </c>
    </row>
    <row r="4263" spans="1:1" x14ac:dyDescent="0.25">
      <c r="A4263" s="30">
        <v>44250</v>
      </c>
    </row>
    <row r="4264" spans="1:1" x14ac:dyDescent="0.25">
      <c r="A4264" s="30">
        <v>44251</v>
      </c>
    </row>
    <row r="4265" spans="1:1" x14ac:dyDescent="0.25">
      <c r="A4265" s="30">
        <v>44252</v>
      </c>
    </row>
    <row r="4266" spans="1:1" x14ac:dyDescent="0.25">
      <c r="A4266" s="30">
        <v>44253</v>
      </c>
    </row>
    <row r="4267" spans="1:1" x14ac:dyDescent="0.25">
      <c r="A4267" s="30">
        <v>44256</v>
      </c>
    </row>
    <row r="4268" spans="1:1" x14ac:dyDescent="0.25">
      <c r="A4268" s="30">
        <v>44257</v>
      </c>
    </row>
    <row r="4269" spans="1:1" x14ac:dyDescent="0.25">
      <c r="A4269" s="30">
        <v>44258</v>
      </c>
    </row>
    <row r="4270" spans="1:1" x14ac:dyDescent="0.25">
      <c r="A4270" s="30">
        <v>44259</v>
      </c>
    </row>
    <row r="4271" spans="1:1" x14ac:dyDescent="0.25">
      <c r="A4271" s="30">
        <v>44260</v>
      </c>
    </row>
    <row r="4272" spans="1:1" x14ac:dyDescent="0.25">
      <c r="A4272" s="30">
        <v>44263</v>
      </c>
    </row>
    <row r="4273" spans="1:1" x14ac:dyDescent="0.25">
      <c r="A4273" s="30">
        <v>44264</v>
      </c>
    </row>
    <row r="4274" spans="1:1" x14ac:dyDescent="0.25">
      <c r="A4274" s="30">
        <v>44265</v>
      </c>
    </row>
    <row r="4275" spans="1:1" x14ac:dyDescent="0.25">
      <c r="A4275" s="30">
        <v>44266</v>
      </c>
    </row>
    <row r="4276" spans="1:1" x14ac:dyDescent="0.25">
      <c r="A4276" s="30">
        <v>44267</v>
      </c>
    </row>
    <row r="4277" spans="1:1" x14ac:dyDescent="0.25">
      <c r="A4277" s="30">
        <v>44270</v>
      </c>
    </row>
    <row r="4278" spans="1:1" x14ac:dyDescent="0.25">
      <c r="A4278" s="30">
        <v>44271</v>
      </c>
    </row>
    <row r="4279" spans="1:1" x14ac:dyDescent="0.25">
      <c r="A4279" s="30">
        <v>44272</v>
      </c>
    </row>
    <row r="4280" spans="1:1" x14ac:dyDescent="0.25">
      <c r="A4280" s="30">
        <v>44273</v>
      </c>
    </row>
    <row r="4281" spans="1:1" x14ac:dyDescent="0.25">
      <c r="A4281" s="30">
        <v>44274</v>
      </c>
    </row>
    <row r="4282" spans="1:1" x14ac:dyDescent="0.25">
      <c r="A4282" s="30">
        <v>44277</v>
      </c>
    </row>
    <row r="4283" spans="1:1" x14ac:dyDescent="0.25">
      <c r="A4283" s="30">
        <v>44278</v>
      </c>
    </row>
    <row r="4284" spans="1:1" x14ac:dyDescent="0.25">
      <c r="A4284" s="30">
        <v>44279</v>
      </c>
    </row>
    <row r="4285" spans="1:1" x14ac:dyDescent="0.25">
      <c r="A4285" s="30">
        <v>44280</v>
      </c>
    </row>
    <row r="4286" spans="1:1" x14ac:dyDescent="0.25">
      <c r="A4286" s="30">
        <v>44281</v>
      </c>
    </row>
    <row r="4287" spans="1:1" x14ac:dyDescent="0.25">
      <c r="A4287" s="30">
        <v>44284</v>
      </c>
    </row>
    <row r="4288" spans="1:1" x14ac:dyDescent="0.25">
      <c r="A4288" s="30">
        <v>44285</v>
      </c>
    </row>
    <row r="4289" spans="1:1" x14ac:dyDescent="0.25">
      <c r="A4289" s="30">
        <v>44286</v>
      </c>
    </row>
    <row r="4290" spans="1:1" x14ac:dyDescent="0.25">
      <c r="A4290" s="30">
        <v>44287</v>
      </c>
    </row>
    <row r="4291" spans="1:1" x14ac:dyDescent="0.25">
      <c r="A4291" s="30">
        <v>44291</v>
      </c>
    </row>
    <row r="4292" spans="1:1" x14ac:dyDescent="0.25">
      <c r="A4292" s="30">
        <v>44292</v>
      </c>
    </row>
    <row r="4293" spans="1:1" x14ac:dyDescent="0.25">
      <c r="A4293" s="30">
        <v>44293</v>
      </c>
    </row>
    <row r="4294" spans="1:1" x14ac:dyDescent="0.25">
      <c r="A4294" s="30">
        <v>44294</v>
      </c>
    </row>
    <row r="4295" spans="1:1" x14ac:dyDescent="0.25">
      <c r="A4295" s="30">
        <v>44295</v>
      </c>
    </row>
    <row r="4296" spans="1:1" x14ac:dyDescent="0.25">
      <c r="A4296" s="30">
        <v>44298</v>
      </c>
    </row>
    <row r="4297" spans="1:1" x14ac:dyDescent="0.25">
      <c r="A4297" s="30">
        <v>44299</v>
      </c>
    </row>
    <row r="4298" spans="1:1" x14ac:dyDescent="0.25">
      <c r="A4298" s="30">
        <v>44300</v>
      </c>
    </row>
    <row r="4299" spans="1:1" x14ac:dyDescent="0.25">
      <c r="A4299" s="30">
        <v>44301</v>
      </c>
    </row>
    <row r="4300" spans="1:1" x14ac:dyDescent="0.25">
      <c r="A4300" s="30">
        <v>44302</v>
      </c>
    </row>
    <row r="4301" spans="1:1" x14ac:dyDescent="0.25">
      <c r="A4301" s="30">
        <v>44305</v>
      </c>
    </row>
    <row r="4302" spans="1:1" x14ac:dyDescent="0.25">
      <c r="A4302" s="30">
        <v>44306</v>
      </c>
    </row>
    <row r="4303" spans="1:1" x14ac:dyDescent="0.25">
      <c r="A4303" s="30">
        <v>44307</v>
      </c>
    </row>
    <row r="4304" spans="1:1" x14ac:dyDescent="0.25">
      <c r="A4304" s="30">
        <v>44308</v>
      </c>
    </row>
    <row r="4305" spans="1:1" x14ac:dyDescent="0.25">
      <c r="A4305" s="30">
        <v>44309</v>
      </c>
    </row>
    <row r="4306" spans="1:1" x14ac:dyDescent="0.25">
      <c r="A4306" s="30">
        <v>44312</v>
      </c>
    </row>
    <row r="4307" spans="1:1" x14ac:dyDescent="0.25">
      <c r="A4307" s="30">
        <v>44313</v>
      </c>
    </row>
    <row r="4308" spans="1:1" x14ac:dyDescent="0.25">
      <c r="A4308" s="30">
        <v>44314</v>
      </c>
    </row>
    <row r="4309" spans="1:1" x14ac:dyDescent="0.25">
      <c r="A4309" s="30">
        <v>44315</v>
      </c>
    </row>
    <row r="4310" spans="1:1" x14ac:dyDescent="0.25">
      <c r="A4310" s="30">
        <v>44316</v>
      </c>
    </row>
    <row r="4311" spans="1:1" x14ac:dyDescent="0.25">
      <c r="A4311" s="30">
        <v>44319</v>
      </c>
    </row>
    <row r="4312" spans="1:1" x14ac:dyDescent="0.25">
      <c r="A4312" s="30">
        <v>44320</v>
      </c>
    </row>
    <row r="4313" spans="1:1" x14ac:dyDescent="0.25">
      <c r="A4313" s="30">
        <v>44321</v>
      </c>
    </row>
    <row r="4314" spans="1:1" x14ac:dyDescent="0.25">
      <c r="A4314" s="30">
        <v>44322</v>
      </c>
    </row>
    <row r="4315" spans="1:1" x14ac:dyDescent="0.25">
      <c r="A4315" s="30">
        <v>44323</v>
      </c>
    </row>
    <row r="4316" spans="1:1" x14ac:dyDescent="0.25">
      <c r="A4316" s="30">
        <v>44326</v>
      </c>
    </row>
    <row r="4317" spans="1:1" x14ac:dyDescent="0.25">
      <c r="A4317" s="30">
        <v>44327</v>
      </c>
    </row>
    <row r="4318" spans="1:1" x14ac:dyDescent="0.25">
      <c r="A4318" s="30">
        <v>44328</v>
      </c>
    </row>
    <row r="4319" spans="1:1" x14ac:dyDescent="0.25">
      <c r="A4319" s="30">
        <v>44329</v>
      </c>
    </row>
    <row r="4320" spans="1:1" x14ac:dyDescent="0.25">
      <c r="A4320" s="30">
        <v>44330</v>
      </c>
    </row>
    <row r="4321" spans="1:1" x14ac:dyDescent="0.25">
      <c r="A4321" s="30">
        <v>44333</v>
      </c>
    </row>
    <row r="4322" spans="1:1" x14ac:dyDescent="0.25">
      <c r="A4322" s="30">
        <v>44334</v>
      </c>
    </row>
    <row r="4323" spans="1:1" x14ac:dyDescent="0.25">
      <c r="A4323" s="30">
        <v>44335</v>
      </c>
    </row>
    <row r="4324" spans="1:1" x14ac:dyDescent="0.25">
      <c r="A4324" s="30">
        <v>44336</v>
      </c>
    </row>
    <row r="4325" spans="1:1" x14ac:dyDescent="0.25">
      <c r="A4325" s="30">
        <v>44337</v>
      </c>
    </row>
    <row r="4326" spans="1:1" x14ac:dyDescent="0.25">
      <c r="A4326" s="30">
        <v>44340</v>
      </c>
    </row>
    <row r="4327" spans="1:1" x14ac:dyDescent="0.25">
      <c r="A4327" s="30">
        <v>44341</v>
      </c>
    </row>
    <row r="4328" spans="1:1" x14ac:dyDescent="0.25">
      <c r="A4328" s="30">
        <v>44342</v>
      </c>
    </row>
    <row r="4329" spans="1:1" x14ac:dyDescent="0.25">
      <c r="A4329" s="30">
        <v>44343</v>
      </c>
    </row>
    <row r="4330" spans="1:1" x14ac:dyDescent="0.25">
      <c r="A4330" s="30">
        <v>44344</v>
      </c>
    </row>
    <row r="4331" spans="1:1" x14ac:dyDescent="0.25">
      <c r="A4331" s="30">
        <v>44348</v>
      </c>
    </row>
    <row r="4332" spans="1:1" x14ac:dyDescent="0.25">
      <c r="A4332" s="30">
        <v>44349</v>
      </c>
    </row>
    <row r="4333" spans="1:1" x14ac:dyDescent="0.25">
      <c r="A4333" s="30">
        <v>44350</v>
      </c>
    </row>
    <row r="4334" spans="1:1" x14ac:dyDescent="0.25">
      <c r="A4334" s="30">
        <v>44351</v>
      </c>
    </row>
    <row r="4335" spans="1:1" x14ac:dyDescent="0.25">
      <c r="A4335" s="30">
        <v>44354</v>
      </c>
    </row>
    <row r="4336" spans="1:1" x14ac:dyDescent="0.25">
      <c r="A4336" s="30">
        <v>44355</v>
      </c>
    </row>
    <row r="4337" spans="1:1" x14ac:dyDescent="0.25">
      <c r="A4337" s="30">
        <v>44356</v>
      </c>
    </row>
    <row r="4338" spans="1:1" x14ac:dyDescent="0.25">
      <c r="A4338" s="30">
        <v>44357</v>
      </c>
    </row>
    <row r="4339" spans="1:1" x14ac:dyDescent="0.25">
      <c r="A4339" s="30">
        <v>44358</v>
      </c>
    </row>
    <row r="4340" spans="1:1" x14ac:dyDescent="0.25">
      <c r="A4340" s="30">
        <v>44361</v>
      </c>
    </row>
    <row r="4341" spans="1:1" x14ac:dyDescent="0.25">
      <c r="A4341" s="30">
        <v>44362</v>
      </c>
    </row>
    <row r="4342" spans="1:1" x14ac:dyDescent="0.25">
      <c r="A4342" s="30">
        <v>44363</v>
      </c>
    </row>
    <row r="4343" spans="1:1" x14ac:dyDescent="0.25">
      <c r="A4343" s="30">
        <v>44364</v>
      </c>
    </row>
    <row r="4344" spans="1:1" x14ac:dyDescent="0.25">
      <c r="A4344" s="30">
        <v>44365</v>
      </c>
    </row>
    <row r="4345" spans="1:1" x14ac:dyDescent="0.25">
      <c r="A4345" s="30">
        <v>44368</v>
      </c>
    </row>
    <row r="4346" spans="1:1" x14ac:dyDescent="0.25">
      <c r="A4346" s="30">
        <v>44369</v>
      </c>
    </row>
    <row r="4347" spans="1:1" x14ac:dyDescent="0.25">
      <c r="A4347" s="30">
        <v>44370</v>
      </c>
    </row>
    <row r="4348" spans="1:1" x14ac:dyDescent="0.25">
      <c r="A4348" s="30">
        <v>44371</v>
      </c>
    </row>
    <row r="4349" spans="1:1" x14ac:dyDescent="0.25">
      <c r="A4349" s="30">
        <v>44372</v>
      </c>
    </row>
    <row r="4350" spans="1:1" x14ac:dyDescent="0.25">
      <c r="A4350" s="30">
        <v>44375</v>
      </c>
    </row>
    <row r="4351" spans="1:1" x14ac:dyDescent="0.25">
      <c r="A4351" s="30">
        <v>44376</v>
      </c>
    </row>
    <row r="4352" spans="1:1" x14ac:dyDescent="0.25">
      <c r="A4352" s="30">
        <v>44377</v>
      </c>
    </row>
    <row r="4353" spans="1:1" x14ac:dyDescent="0.25">
      <c r="A4353" s="30">
        <v>44378</v>
      </c>
    </row>
    <row r="4354" spans="1:1" x14ac:dyDescent="0.25">
      <c r="A4354" s="30">
        <v>44379</v>
      </c>
    </row>
    <row r="4355" spans="1:1" x14ac:dyDescent="0.25">
      <c r="A4355" s="30">
        <v>44383</v>
      </c>
    </row>
    <row r="4356" spans="1:1" x14ac:dyDescent="0.25">
      <c r="A4356" s="30">
        <v>44384</v>
      </c>
    </row>
    <row r="4357" spans="1:1" x14ac:dyDescent="0.25">
      <c r="A4357" s="30">
        <v>44385</v>
      </c>
    </row>
    <row r="4358" spans="1:1" x14ac:dyDescent="0.25">
      <c r="A4358" s="30">
        <v>44386</v>
      </c>
    </row>
    <row r="4359" spans="1:1" x14ac:dyDescent="0.25">
      <c r="A4359" s="30">
        <v>44389</v>
      </c>
    </row>
    <row r="4360" spans="1:1" x14ac:dyDescent="0.25">
      <c r="A4360" s="30">
        <v>44390</v>
      </c>
    </row>
    <row r="4361" spans="1:1" x14ac:dyDescent="0.25">
      <c r="A4361" s="30">
        <v>44391</v>
      </c>
    </row>
    <row r="4362" spans="1:1" x14ac:dyDescent="0.25">
      <c r="A4362" s="30">
        <v>44392</v>
      </c>
    </row>
    <row r="4363" spans="1:1" x14ac:dyDescent="0.25">
      <c r="A4363" s="30">
        <v>44393</v>
      </c>
    </row>
    <row r="4364" spans="1:1" x14ac:dyDescent="0.25">
      <c r="A4364" s="30">
        <v>44396</v>
      </c>
    </row>
    <row r="4365" spans="1:1" x14ac:dyDescent="0.25">
      <c r="A4365" s="30">
        <v>44397</v>
      </c>
    </row>
    <row r="4366" spans="1:1" x14ac:dyDescent="0.25">
      <c r="A4366" s="30">
        <v>44398</v>
      </c>
    </row>
    <row r="4367" spans="1:1" x14ac:dyDescent="0.25">
      <c r="A4367" s="30">
        <v>44399</v>
      </c>
    </row>
    <row r="4368" spans="1:1" x14ac:dyDescent="0.25">
      <c r="A4368" s="30">
        <v>44400</v>
      </c>
    </row>
    <row r="4369" spans="1:1" x14ac:dyDescent="0.25">
      <c r="A4369" s="30">
        <v>44403</v>
      </c>
    </row>
    <row r="4370" spans="1:1" x14ac:dyDescent="0.25">
      <c r="A4370" s="30">
        <v>44404</v>
      </c>
    </row>
    <row r="4371" spans="1:1" x14ac:dyDescent="0.25">
      <c r="A4371" s="30">
        <v>44405</v>
      </c>
    </row>
    <row r="4372" spans="1:1" x14ac:dyDescent="0.25">
      <c r="A4372" s="30">
        <v>44406</v>
      </c>
    </row>
    <row r="4373" spans="1:1" x14ac:dyDescent="0.25">
      <c r="A4373" s="30">
        <v>44407</v>
      </c>
    </row>
    <row r="4374" spans="1:1" x14ac:dyDescent="0.25">
      <c r="A4374" s="30">
        <v>44410</v>
      </c>
    </row>
    <row r="4375" spans="1:1" x14ac:dyDescent="0.25">
      <c r="A4375" s="30">
        <v>44411</v>
      </c>
    </row>
    <row r="4376" spans="1:1" x14ac:dyDescent="0.25">
      <c r="A4376" s="30">
        <v>44412</v>
      </c>
    </row>
    <row r="4377" spans="1:1" x14ac:dyDescent="0.25">
      <c r="A4377" s="30">
        <v>44413</v>
      </c>
    </row>
    <row r="4378" spans="1:1" x14ac:dyDescent="0.25">
      <c r="A4378" s="30">
        <v>44414</v>
      </c>
    </row>
    <row r="4379" spans="1:1" x14ac:dyDescent="0.25">
      <c r="A4379" s="30">
        <v>44417</v>
      </c>
    </row>
    <row r="4380" spans="1:1" x14ac:dyDescent="0.25">
      <c r="A4380" s="30">
        <v>44418</v>
      </c>
    </row>
    <row r="4381" spans="1:1" x14ac:dyDescent="0.25">
      <c r="A4381" s="30">
        <v>44419</v>
      </c>
    </row>
    <row r="4382" spans="1:1" x14ac:dyDescent="0.25">
      <c r="A4382" s="30">
        <v>44420</v>
      </c>
    </row>
    <row r="4383" spans="1:1" x14ac:dyDescent="0.25">
      <c r="A4383" s="30">
        <v>44421</v>
      </c>
    </row>
    <row r="4384" spans="1:1" x14ac:dyDescent="0.25">
      <c r="A4384" s="30">
        <v>44424</v>
      </c>
    </row>
    <row r="4385" spans="1:1" x14ac:dyDescent="0.25">
      <c r="A4385" s="30">
        <v>44425</v>
      </c>
    </row>
    <row r="4386" spans="1:1" x14ac:dyDescent="0.25">
      <c r="A4386" s="30">
        <v>44426</v>
      </c>
    </row>
    <row r="4387" spans="1:1" x14ac:dyDescent="0.25">
      <c r="A4387" s="30">
        <v>44427</v>
      </c>
    </row>
    <row r="4388" spans="1:1" x14ac:dyDescent="0.25">
      <c r="A4388" s="30">
        <v>44428</v>
      </c>
    </row>
    <row r="4389" spans="1:1" x14ac:dyDescent="0.25">
      <c r="A4389" s="30">
        <v>44431</v>
      </c>
    </row>
    <row r="4390" spans="1:1" x14ac:dyDescent="0.25">
      <c r="A4390" s="30">
        <v>44432</v>
      </c>
    </row>
    <row r="4391" spans="1:1" x14ac:dyDescent="0.25">
      <c r="A4391" s="30">
        <v>44433</v>
      </c>
    </row>
    <row r="4392" spans="1:1" x14ac:dyDescent="0.25">
      <c r="A4392" s="30">
        <v>44434</v>
      </c>
    </row>
    <row r="4393" spans="1:1" x14ac:dyDescent="0.25">
      <c r="A4393" s="30">
        <v>44435</v>
      </c>
    </row>
    <row r="4394" spans="1:1" x14ac:dyDescent="0.25">
      <c r="A4394" s="30">
        <v>44438</v>
      </c>
    </row>
    <row r="4395" spans="1:1" x14ac:dyDescent="0.25">
      <c r="A4395" s="30">
        <v>44439</v>
      </c>
    </row>
    <row r="4396" spans="1:1" x14ac:dyDescent="0.25">
      <c r="A4396" s="30">
        <v>44440</v>
      </c>
    </row>
    <row r="4397" spans="1:1" x14ac:dyDescent="0.25">
      <c r="A4397" s="30">
        <v>44441</v>
      </c>
    </row>
    <row r="4398" spans="1:1" x14ac:dyDescent="0.25">
      <c r="A4398" s="30">
        <v>44442</v>
      </c>
    </row>
    <row r="4399" spans="1:1" x14ac:dyDescent="0.25">
      <c r="A4399" s="30">
        <v>44446</v>
      </c>
    </row>
    <row r="4400" spans="1:1" x14ac:dyDescent="0.25">
      <c r="A4400" s="30">
        <v>44447</v>
      </c>
    </row>
    <row r="4401" spans="1:1" x14ac:dyDescent="0.25">
      <c r="A4401" s="30">
        <v>44448</v>
      </c>
    </row>
    <row r="4402" spans="1:1" x14ac:dyDescent="0.25">
      <c r="A4402" s="30">
        <v>44449</v>
      </c>
    </row>
    <row r="4403" spans="1:1" x14ac:dyDescent="0.25">
      <c r="A4403" s="30">
        <v>44452</v>
      </c>
    </row>
    <row r="4404" spans="1:1" x14ac:dyDescent="0.25">
      <c r="A4404" s="30">
        <v>44453</v>
      </c>
    </row>
    <row r="4405" spans="1:1" x14ac:dyDescent="0.25">
      <c r="A4405" s="30">
        <v>44454</v>
      </c>
    </row>
    <row r="4406" spans="1:1" x14ac:dyDescent="0.25">
      <c r="A4406" s="30">
        <v>44455</v>
      </c>
    </row>
    <row r="4407" spans="1:1" x14ac:dyDescent="0.25">
      <c r="A4407" s="30">
        <v>44456</v>
      </c>
    </row>
    <row r="4408" spans="1:1" x14ac:dyDescent="0.25">
      <c r="A4408" s="30">
        <v>44459</v>
      </c>
    </row>
    <row r="4409" spans="1:1" x14ac:dyDescent="0.25">
      <c r="A4409" s="30">
        <v>44460</v>
      </c>
    </row>
    <row r="4410" spans="1:1" x14ac:dyDescent="0.25">
      <c r="A4410" s="30">
        <v>44461</v>
      </c>
    </row>
    <row r="4411" spans="1:1" x14ac:dyDescent="0.25">
      <c r="A4411" s="30">
        <v>44462</v>
      </c>
    </row>
    <row r="4412" spans="1:1" x14ac:dyDescent="0.25">
      <c r="A4412" s="30">
        <v>44463</v>
      </c>
    </row>
    <row r="4413" spans="1:1" x14ac:dyDescent="0.25">
      <c r="A4413" s="30">
        <v>44466</v>
      </c>
    </row>
    <row r="4414" spans="1:1" x14ac:dyDescent="0.25">
      <c r="A4414" s="30">
        <v>44467</v>
      </c>
    </row>
    <row r="4415" spans="1:1" x14ac:dyDescent="0.25">
      <c r="A4415" s="30">
        <v>44468</v>
      </c>
    </row>
    <row r="4416" spans="1:1" x14ac:dyDescent="0.25">
      <c r="A4416" s="30">
        <v>44469</v>
      </c>
    </row>
    <row r="4417" spans="1:1" x14ac:dyDescent="0.25">
      <c r="A4417" s="30">
        <v>44470</v>
      </c>
    </row>
    <row r="4418" spans="1:1" x14ac:dyDescent="0.25">
      <c r="A4418" s="30">
        <v>44473</v>
      </c>
    </row>
    <row r="4419" spans="1:1" x14ac:dyDescent="0.25">
      <c r="A4419" s="30">
        <v>44474</v>
      </c>
    </row>
    <row r="4420" spans="1:1" x14ac:dyDescent="0.25">
      <c r="A4420" s="30">
        <v>44475</v>
      </c>
    </row>
    <row r="4421" spans="1:1" x14ac:dyDescent="0.25">
      <c r="A4421" s="30">
        <v>44476</v>
      </c>
    </row>
    <row r="4422" spans="1:1" x14ac:dyDescent="0.25">
      <c r="A4422" s="30">
        <v>44477</v>
      </c>
    </row>
    <row r="4423" spans="1:1" x14ac:dyDescent="0.25">
      <c r="A4423" s="30">
        <v>44480</v>
      </c>
    </row>
    <row r="4424" spans="1:1" x14ac:dyDescent="0.25">
      <c r="A4424" s="30">
        <v>44481</v>
      </c>
    </row>
    <row r="4425" spans="1:1" x14ac:dyDescent="0.25">
      <c r="A4425" s="30">
        <v>44482</v>
      </c>
    </row>
    <row r="4426" spans="1:1" x14ac:dyDescent="0.25">
      <c r="A4426" s="30">
        <v>44483</v>
      </c>
    </row>
    <row r="4427" spans="1:1" x14ac:dyDescent="0.25">
      <c r="A4427" s="30">
        <v>44484</v>
      </c>
    </row>
    <row r="4428" spans="1:1" x14ac:dyDescent="0.25">
      <c r="A4428" s="30">
        <v>44487</v>
      </c>
    </row>
    <row r="4429" spans="1:1" x14ac:dyDescent="0.25">
      <c r="A4429" s="30">
        <v>44488</v>
      </c>
    </row>
    <row r="4430" spans="1:1" x14ac:dyDescent="0.25">
      <c r="A4430" s="30">
        <v>44489</v>
      </c>
    </row>
    <row r="4431" spans="1:1" x14ac:dyDescent="0.25">
      <c r="A4431" s="30">
        <v>44490</v>
      </c>
    </row>
    <row r="4432" spans="1:1" x14ac:dyDescent="0.25">
      <c r="A4432" s="30">
        <v>44491</v>
      </c>
    </row>
    <row r="4433" spans="1:1" x14ac:dyDescent="0.25">
      <c r="A4433" s="30">
        <v>44494</v>
      </c>
    </row>
    <row r="4434" spans="1:1" x14ac:dyDescent="0.25">
      <c r="A4434" s="30">
        <v>44495</v>
      </c>
    </row>
    <row r="4435" spans="1:1" x14ac:dyDescent="0.25">
      <c r="A4435" s="30">
        <v>44496</v>
      </c>
    </row>
    <row r="4436" spans="1:1" x14ac:dyDescent="0.25">
      <c r="A4436" s="30">
        <v>44497</v>
      </c>
    </row>
    <row r="4437" spans="1:1" x14ac:dyDescent="0.25">
      <c r="A4437" s="30">
        <v>44498</v>
      </c>
    </row>
    <row r="4438" spans="1:1" x14ac:dyDescent="0.25">
      <c r="A4438" s="30">
        <v>44501</v>
      </c>
    </row>
    <row r="4439" spans="1:1" x14ac:dyDescent="0.25">
      <c r="A4439" s="30">
        <v>44502</v>
      </c>
    </row>
    <row r="4440" spans="1:1" x14ac:dyDescent="0.25">
      <c r="A4440" s="30">
        <v>44503</v>
      </c>
    </row>
    <row r="4441" spans="1:1" x14ac:dyDescent="0.25">
      <c r="A4441" s="30">
        <v>44504</v>
      </c>
    </row>
    <row r="4442" spans="1:1" x14ac:dyDescent="0.25">
      <c r="A4442" s="30">
        <v>44505</v>
      </c>
    </row>
    <row r="4443" spans="1:1" x14ac:dyDescent="0.25">
      <c r="A4443" s="30">
        <v>44508</v>
      </c>
    </row>
    <row r="4444" spans="1:1" x14ac:dyDescent="0.25">
      <c r="A4444" s="30">
        <v>44509</v>
      </c>
    </row>
    <row r="4445" spans="1:1" x14ac:dyDescent="0.25">
      <c r="A4445" s="30">
        <v>44510</v>
      </c>
    </row>
    <row r="4446" spans="1:1" x14ac:dyDescent="0.25">
      <c r="A4446" s="30">
        <v>44511</v>
      </c>
    </row>
    <row r="4447" spans="1:1" x14ac:dyDescent="0.25">
      <c r="A4447" s="30">
        <v>44512</v>
      </c>
    </row>
    <row r="4448" spans="1:1" x14ac:dyDescent="0.25">
      <c r="A4448" s="30">
        <v>44515</v>
      </c>
    </row>
    <row r="4449" spans="1:1" x14ac:dyDescent="0.25">
      <c r="A4449" s="30">
        <v>44516</v>
      </c>
    </row>
    <row r="4450" spans="1:1" x14ac:dyDescent="0.25">
      <c r="A4450" s="30">
        <v>44517</v>
      </c>
    </row>
    <row r="4451" spans="1:1" x14ac:dyDescent="0.25">
      <c r="A4451" s="30">
        <v>44518</v>
      </c>
    </row>
    <row r="4452" spans="1:1" x14ac:dyDescent="0.25">
      <c r="A4452" s="30">
        <v>44519</v>
      </c>
    </row>
    <row r="4453" spans="1:1" x14ac:dyDescent="0.25">
      <c r="A4453" s="30">
        <v>44522</v>
      </c>
    </row>
    <row r="4454" spans="1:1" x14ac:dyDescent="0.25">
      <c r="A4454" s="30">
        <v>44523</v>
      </c>
    </row>
    <row r="4455" spans="1:1" x14ac:dyDescent="0.25">
      <c r="A4455" s="30">
        <v>44524</v>
      </c>
    </row>
    <row r="4456" spans="1:1" x14ac:dyDescent="0.25">
      <c r="A4456" s="30">
        <v>44526</v>
      </c>
    </row>
    <row r="4457" spans="1:1" x14ac:dyDescent="0.25">
      <c r="A4457" s="30">
        <v>44529</v>
      </c>
    </row>
    <row r="4458" spans="1:1" x14ac:dyDescent="0.25">
      <c r="A4458" s="30">
        <v>44530</v>
      </c>
    </row>
    <row r="4459" spans="1:1" x14ac:dyDescent="0.25">
      <c r="A4459" s="30">
        <v>44531</v>
      </c>
    </row>
    <row r="4460" spans="1:1" x14ac:dyDescent="0.25">
      <c r="A4460" s="30">
        <v>44532</v>
      </c>
    </row>
    <row r="4461" spans="1:1" x14ac:dyDescent="0.25">
      <c r="A4461" s="30">
        <v>44533</v>
      </c>
    </row>
    <row r="4462" spans="1:1" x14ac:dyDescent="0.25">
      <c r="A4462" s="30">
        <v>44536</v>
      </c>
    </row>
    <row r="4463" spans="1:1" x14ac:dyDescent="0.25">
      <c r="A4463" s="30">
        <v>44537</v>
      </c>
    </row>
    <row r="4464" spans="1:1" x14ac:dyDescent="0.25">
      <c r="A4464" s="30">
        <v>44538</v>
      </c>
    </row>
    <row r="4465" spans="1:1" x14ac:dyDescent="0.25">
      <c r="A4465" s="30">
        <v>44539</v>
      </c>
    </row>
    <row r="4466" spans="1:1" x14ac:dyDescent="0.25">
      <c r="A4466" s="30">
        <v>44540</v>
      </c>
    </row>
    <row r="4467" spans="1:1" x14ac:dyDescent="0.25">
      <c r="A4467" s="30">
        <v>44543</v>
      </c>
    </row>
    <row r="4468" spans="1:1" x14ac:dyDescent="0.25">
      <c r="A4468" s="30">
        <v>44544</v>
      </c>
    </row>
    <row r="4469" spans="1:1" x14ac:dyDescent="0.25">
      <c r="A4469" s="30">
        <v>44545</v>
      </c>
    </row>
    <row r="4470" spans="1:1" x14ac:dyDescent="0.25">
      <c r="A4470" s="30">
        <v>44546</v>
      </c>
    </row>
    <row r="4471" spans="1:1" x14ac:dyDescent="0.25">
      <c r="A4471" s="30">
        <v>44547</v>
      </c>
    </row>
    <row r="4472" spans="1:1" x14ac:dyDescent="0.25">
      <c r="A4472" s="30">
        <v>44550</v>
      </c>
    </row>
    <row r="4473" spans="1:1" x14ac:dyDescent="0.25">
      <c r="A4473" s="30">
        <v>44551</v>
      </c>
    </row>
    <row r="4474" spans="1:1" x14ac:dyDescent="0.25">
      <c r="A4474" s="30">
        <v>44552</v>
      </c>
    </row>
    <row r="4475" spans="1:1" x14ac:dyDescent="0.25">
      <c r="A4475" s="30">
        <v>44553</v>
      </c>
    </row>
    <row r="4476" spans="1:1" x14ac:dyDescent="0.25">
      <c r="A4476" s="30">
        <v>44557</v>
      </c>
    </row>
    <row r="4477" spans="1:1" x14ac:dyDescent="0.25">
      <c r="A4477" s="30">
        <v>44558</v>
      </c>
    </row>
    <row r="4478" spans="1:1" x14ac:dyDescent="0.25">
      <c r="A4478" s="30">
        <v>44559</v>
      </c>
    </row>
    <row r="4479" spans="1:1" x14ac:dyDescent="0.25">
      <c r="A4479" s="30">
        <v>44560</v>
      </c>
    </row>
    <row r="4480" spans="1:1" x14ac:dyDescent="0.25">
      <c r="A4480" s="30">
        <v>44561</v>
      </c>
    </row>
    <row r="4481" spans="1:1" x14ac:dyDescent="0.25">
      <c r="A4481" s="30">
        <v>44564</v>
      </c>
    </row>
    <row r="4482" spans="1:1" x14ac:dyDescent="0.25">
      <c r="A4482" s="30">
        <v>44565</v>
      </c>
    </row>
    <row r="4483" spans="1:1" x14ac:dyDescent="0.25">
      <c r="A4483" s="30">
        <v>44566</v>
      </c>
    </row>
    <row r="4484" spans="1:1" x14ac:dyDescent="0.25">
      <c r="A4484" s="30">
        <v>44567</v>
      </c>
    </row>
    <row r="4485" spans="1:1" x14ac:dyDescent="0.25">
      <c r="A4485" s="30">
        <v>44568</v>
      </c>
    </row>
    <row r="4486" spans="1:1" x14ac:dyDescent="0.25">
      <c r="A4486" s="30">
        <v>44571</v>
      </c>
    </row>
    <row r="4487" spans="1:1" x14ac:dyDescent="0.25">
      <c r="A4487" s="30">
        <v>44572</v>
      </c>
    </row>
    <row r="4488" spans="1:1" x14ac:dyDescent="0.25">
      <c r="A4488" s="30">
        <v>44573</v>
      </c>
    </row>
    <row r="4489" spans="1:1" x14ac:dyDescent="0.25">
      <c r="A4489" s="30">
        <v>44574</v>
      </c>
    </row>
    <row r="4490" spans="1:1" x14ac:dyDescent="0.25">
      <c r="A4490" s="30">
        <v>44575</v>
      </c>
    </row>
    <row r="4491" spans="1:1" x14ac:dyDescent="0.25">
      <c r="A4491" s="30">
        <v>44579</v>
      </c>
    </row>
    <row r="4492" spans="1:1" x14ac:dyDescent="0.25">
      <c r="A4492" s="30">
        <v>44580</v>
      </c>
    </row>
    <row r="4493" spans="1:1" x14ac:dyDescent="0.25">
      <c r="A4493" s="30">
        <v>44581</v>
      </c>
    </row>
    <row r="4494" spans="1:1" x14ac:dyDescent="0.25">
      <c r="A4494" s="30">
        <v>44582</v>
      </c>
    </row>
    <row r="4495" spans="1:1" x14ac:dyDescent="0.25">
      <c r="A4495" s="30">
        <v>44585</v>
      </c>
    </row>
    <row r="4496" spans="1:1" x14ac:dyDescent="0.25">
      <c r="A4496" s="30">
        <v>44586</v>
      </c>
    </row>
    <row r="4497" spans="1:1" x14ac:dyDescent="0.25">
      <c r="A4497" s="30">
        <v>44587</v>
      </c>
    </row>
    <row r="4498" spans="1:1" x14ac:dyDescent="0.25">
      <c r="A4498" s="30">
        <v>44588</v>
      </c>
    </row>
    <row r="4499" spans="1:1" x14ac:dyDescent="0.25">
      <c r="A4499" s="30">
        <v>44589</v>
      </c>
    </row>
    <row r="4500" spans="1:1" x14ac:dyDescent="0.25">
      <c r="A4500" s="30">
        <v>44592</v>
      </c>
    </row>
    <row r="4501" spans="1:1" x14ac:dyDescent="0.25">
      <c r="A4501" s="30">
        <v>44593</v>
      </c>
    </row>
    <row r="4502" spans="1:1" x14ac:dyDescent="0.25">
      <c r="A4502" s="30">
        <v>44594</v>
      </c>
    </row>
    <row r="4503" spans="1:1" x14ac:dyDescent="0.25">
      <c r="A4503" s="30">
        <v>44595</v>
      </c>
    </row>
    <row r="4504" spans="1:1" x14ac:dyDescent="0.25">
      <c r="A4504" s="30">
        <v>44596</v>
      </c>
    </row>
    <row r="4505" spans="1:1" x14ac:dyDescent="0.25">
      <c r="A4505" s="30">
        <v>44599</v>
      </c>
    </row>
    <row r="4506" spans="1:1" x14ac:dyDescent="0.25">
      <c r="A4506" s="30">
        <v>44600</v>
      </c>
    </row>
    <row r="4507" spans="1:1" x14ac:dyDescent="0.25">
      <c r="A4507" s="30">
        <v>44601</v>
      </c>
    </row>
    <row r="4508" spans="1:1" x14ac:dyDescent="0.25">
      <c r="A4508" s="30">
        <v>44602</v>
      </c>
    </row>
    <row r="4509" spans="1:1" x14ac:dyDescent="0.25">
      <c r="A4509" s="30">
        <v>44603</v>
      </c>
    </row>
    <row r="4510" spans="1:1" x14ac:dyDescent="0.25">
      <c r="A4510" s="30">
        <v>44606</v>
      </c>
    </row>
    <row r="4511" spans="1:1" x14ac:dyDescent="0.25">
      <c r="A4511" s="30">
        <v>44607</v>
      </c>
    </row>
    <row r="4512" spans="1:1" x14ac:dyDescent="0.25">
      <c r="A4512" s="30">
        <v>44608</v>
      </c>
    </row>
    <row r="4513" spans="1:1" x14ac:dyDescent="0.25">
      <c r="A4513" s="30">
        <v>44609</v>
      </c>
    </row>
    <row r="4514" spans="1:1" x14ac:dyDescent="0.25">
      <c r="A4514" s="30">
        <v>44610</v>
      </c>
    </row>
    <row r="4515" spans="1:1" x14ac:dyDescent="0.25">
      <c r="A4515" s="30">
        <v>44614</v>
      </c>
    </row>
    <row r="4516" spans="1:1" x14ac:dyDescent="0.25">
      <c r="A4516" s="30">
        <v>44615</v>
      </c>
    </row>
    <row r="4517" spans="1:1" x14ac:dyDescent="0.25">
      <c r="A4517" s="30">
        <v>44616</v>
      </c>
    </row>
    <row r="4518" spans="1:1" x14ac:dyDescent="0.25">
      <c r="A4518" s="30">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88"/>
  <sheetViews>
    <sheetView topLeftCell="A859" workbookViewId="0">
      <selection activeCell="C9" sqref="C9"/>
    </sheetView>
  </sheetViews>
  <sheetFormatPr defaultRowHeight="15" x14ac:dyDescent="0.25"/>
  <cols>
    <col min="2" max="2" width="10.42578125" style="1" bestFit="1" customWidth="1"/>
    <col min="4" max="4" width="13.28515625" customWidth="1"/>
  </cols>
  <sheetData>
    <row r="2" spans="2:4" x14ac:dyDescent="0.25">
      <c r="B2" s="1" t="s">
        <v>42</v>
      </c>
      <c r="C2" s="15" t="s">
        <v>43</v>
      </c>
      <c r="D2" t="s">
        <v>44</v>
      </c>
    </row>
    <row r="3" spans="2:4" x14ac:dyDescent="0.25">
      <c r="B3" s="1" t="s">
        <v>27</v>
      </c>
      <c r="C3" s="15" t="s">
        <v>45</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20">
        <v>0.55500131868132774</v>
      </c>
      <c r="D675" s="16">
        <v>99.859707999999998</v>
      </c>
    </row>
    <row r="676" spans="2:4" x14ac:dyDescent="0.25">
      <c r="B676" s="1">
        <v>42740</v>
      </c>
      <c r="C676" s="20">
        <v>0.52999912087912082</v>
      </c>
      <c r="D676" s="16">
        <v>99.866028</v>
      </c>
    </row>
    <row r="677" spans="2:4" x14ac:dyDescent="0.25">
      <c r="B677" s="1">
        <v>42747</v>
      </c>
      <c r="C677" s="20">
        <v>0.51000131868132381</v>
      </c>
      <c r="D677" s="16">
        <v>99.871082999999999</v>
      </c>
    </row>
    <row r="678" spans="2:4" x14ac:dyDescent="0.25">
      <c r="B678" s="1">
        <v>42754</v>
      </c>
      <c r="C678" s="20">
        <v>0.52999912087912082</v>
      </c>
      <c r="D678" s="16">
        <v>99.866028</v>
      </c>
    </row>
    <row r="679" spans="2:4" x14ac:dyDescent="0.25">
      <c r="B679" s="1">
        <v>42761</v>
      </c>
      <c r="C679" s="20">
        <v>0.50500087912085989</v>
      </c>
      <c r="D679" s="16">
        <v>99.872347000000005</v>
      </c>
    </row>
    <row r="680" spans="2:4" x14ac:dyDescent="0.25">
      <c r="B680" s="1">
        <v>42768</v>
      </c>
      <c r="C680" s="20">
        <v>0.51500175824173133</v>
      </c>
      <c r="D680" s="16">
        <v>99.869819000000007</v>
      </c>
    </row>
    <row r="681" spans="2:4" x14ac:dyDescent="0.25">
      <c r="B681" s="1">
        <v>42775</v>
      </c>
      <c r="C681" s="20">
        <v>0.52999912087912082</v>
      </c>
      <c r="D681" s="16">
        <v>99.866028</v>
      </c>
    </row>
    <row r="682" spans="2:4" x14ac:dyDescent="0.25">
      <c r="B682" s="1">
        <v>42782</v>
      </c>
      <c r="C682" s="20">
        <v>0.53999999999999226</v>
      </c>
      <c r="D682" s="16">
        <v>99.863500000000002</v>
      </c>
    </row>
    <row r="683" spans="2:4" x14ac:dyDescent="0.25">
      <c r="B683" s="1">
        <v>42789</v>
      </c>
      <c r="C683" s="20">
        <v>0.53499956043958474</v>
      </c>
      <c r="D683" s="16">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5">
        <v>99.587971999999993</v>
      </c>
    </row>
    <row r="826" spans="2:4" x14ac:dyDescent="0.25">
      <c r="B826" s="1">
        <v>43769</v>
      </c>
      <c r="C826" s="20">
        <v>1.6199999999999775</v>
      </c>
      <c r="D826" s="15">
        <v>99.590500000000006</v>
      </c>
    </row>
    <row r="827" spans="2:4" x14ac:dyDescent="0.25">
      <c r="B827" s="1">
        <v>43776</v>
      </c>
      <c r="C827" s="20">
        <v>1.5199991208790973</v>
      </c>
      <c r="D827" s="15">
        <v>99.615778000000006</v>
      </c>
    </row>
    <row r="828" spans="2:4" x14ac:dyDescent="0.25">
      <c r="B828" s="1">
        <v>43783</v>
      </c>
      <c r="C828" s="20">
        <v>1.5649991208791019</v>
      </c>
      <c r="D828" s="15">
        <v>99.604403000000005</v>
      </c>
    </row>
    <row r="829" spans="2:4" x14ac:dyDescent="0.25">
      <c r="B829" s="1">
        <v>43790</v>
      </c>
      <c r="C829" s="20">
        <v>1.5400008791208966</v>
      </c>
      <c r="D829" s="15">
        <v>99.610721999999996</v>
      </c>
    </row>
    <row r="830" spans="2:4" x14ac:dyDescent="0.25">
      <c r="B830" s="1">
        <v>43798</v>
      </c>
      <c r="C830" s="20">
        <v>1.5428571428571451</v>
      </c>
      <c r="D830" s="15">
        <v>99.61</v>
      </c>
    </row>
    <row r="831" spans="2:4" x14ac:dyDescent="0.25">
      <c r="B831" s="1">
        <v>43804</v>
      </c>
      <c r="C831" s="20">
        <v>1.5599986813186937</v>
      </c>
      <c r="D831" s="15">
        <v>99.605666999999997</v>
      </c>
    </row>
    <row r="832" spans="2:4" x14ac:dyDescent="0.25">
      <c r="B832" s="1">
        <v>43811</v>
      </c>
      <c r="C832" s="20">
        <v>1.5199991208790973</v>
      </c>
      <c r="D832" s="15">
        <v>99.615778000000006</v>
      </c>
    </row>
    <row r="833" spans="2:4" x14ac:dyDescent="0.25">
      <c r="B833" s="1">
        <v>43818</v>
      </c>
      <c r="C833" s="20">
        <v>1.5400008791208966</v>
      </c>
      <c r="D833" s="15">
        <v>99.610721999999996</v>
      </c>
    </row>
    <row r="834" spans="2:4" x14ac:dyDescent="0.25">
      <c r="B834" s="1">
        <v>43825</v>
      </c>
      <c r="C834" s="20">
        <v>1.55499824175823</v>
      </c>
      <c r="D834" s="15">
        <v>99.606931000000003</v>
      </c>
    </row>
    <row r="835" spans="2:4" x14ac:dyDescent="0.25">
      <c r="B835" s="1">
        <v>43836</v>
      </c>
      <c r="C835" s="20">
        <v>1.5199991208790973</v>
      </c>
      <c r="D835" s="15">
        <v>99.615778000000006</v>
      </c>
    </row>
    <row r="836" spans="2:4" x14ac:dyDescent="0.25">
      <c r="B836" s="1">
        <v>43843</v>
      </c>
      <c r="C836" s="20">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6">
        <v>44021</v>
      </c>
      <c r="C862" s="35">
        <v>0.15000131868129138</v>
      </c>
      <c r="D862">
        <v>99.962083000000007</v>
      </c>
    </row>
    <row r="863" spans="2:4" ht="15.75" thickBot="1" x14ac:dyDescent="0.3">
      <c r="B863" s="36">
        <v>44028</v>
      </c>
      <c r="C863" s="35">
        <v>0.14500087912088369</v>
      </c>
      <c r="D863">
        <v>99.963346999999999</v>
      </c>
    </row>
    <row r="864" spans="2:4" ht="15.75" thickBot="1" x14ac:dyDescent="0.3">
      <c r="B864" s="36">
        <v>44035</v>
      </c>
      <c r="C864" s="35">
        <v>0.11999868131867669</v>
      </c>
      <c r="D864">
        <v>99.969667000000001</v>
      </c>
    </row>
    <row r="865" spans="2:4" ht="15.75" thickBot="1" x14ac:dyDescent="0.3">
      <c r="B865" s="36">
        <v>44042</v>
      </c>
      <c r="C865" s="35">
        <v>0.10500131868134352</v>
      </c>
      <c r="D865">
        <v>99.973457999999994</v>
      </c>
    </row>
    <row r="866" spans="2:4" ht="15.75" thickBot="1" x14ac:dyDescent="0.3">
      <c r="B866" s="36">
        <v>44049</v>
      </c>
      <c r="C866" s="35">
        <v>0.10000087912087965</v>
      </c>
      <c r="D866" s="39">
        <v>99.974722</v>
      </c>
    </row>
    <row r="867" spans="2:4" ht="15.75" thickBot="1" x14ac:dyDescent="0.3">
      <c r="B867" s="36">
        <v>44056</v>
      </c>
      <c r="C867" s="35">
        <v>0.10500131868134352</v>
      </c>
      <c r="D867" s="39">
        <v>99.973457999999994</v>
      </c>
    </row>
    <row r="868" spans="2:4" ht="15.75" thickBot="1" x14ac:dyDescent="0.3">
      <c r="B868" s="36">
        <v>44063</v>
      </c>
      <c r="C868" s="35">
        <v>0.10500131868134352</v>
      </c>
      <c r="D868" s="39">
        <v>99.973457999999994</v>
      </c>
    </row>
    <row r="869" spans="2:4" ht="15.75" thickBot="1" x14ac:dyDescent="0.3">
      <c r="B869" s="36">
        <v>44070</v>
      </c>
      <c r="C869" s="35">
        <v>0.10110065934063792</v>
      </c>
      <c r="D869" s="39">
        <v>99.974444000000005</v>
      </c>
    </row>
    <row r="870" spans="2:4" ht="15.75" thickBot="1" x14ac:dyDescent="0.3">
      <c r="B870" s="36">
        <v>44077</v>
      </c>
      <c r="C870" s="35">
        <v>0.10500131868134352</v>
      </c>
      <c r="D870" s="39">
        <v>99.973457999999994</v>
      </c>
    </row>
    <row r="871" spans="2:4" ht="15.75" thickBot="1" x14ac:dyDescent="0.3">
      <c r="B871" s="36">
        <v>44084</v>
      </c>
      <c r="C871" s="35">
        <v>0.11499824175826903</v>
      </c>
      <c r="D871" s="39">
        <v>99.970930999999993</v>
      </c>
    </row>
    <row r="872" spans="2:4" ht="15.75" thickBot="1" x14ac:dyDescent="0.3">
      <c r="B872" s="36">
        <v>44091</v>
      </c>
      <c r="C872" s="35">
        <v>0.11000175824175121</v>
      </c>
      <c r="D872" s="39">
        <v>99.972194000000002</v>
      </c>
    </row>
    <row r="873" spans="2:4" ht="15.75" thickBot="1" x14ac:dyDescent="0.3">
      <c r="B873" s="36">
        <v>44098</v>
      </c>
      <c r="C873" s="35">
        <v>0.10000087912087965</v>
      </c>
      <c r="D873" s="39">
        <v>99.974722</v>
      </c>
    </row>
    <row r="874" spans="2:4" ht="15.75" thickBot="1" x14ac:dyDescent="0.3">
      <c r="B874" s="36">
        <v>44105</v>
      </c>
      <c r="C874" s="35">
        <v>0.10000087912087965</v>
      </c>
      <c r="D874" s="39">
        <v>99.974722</v>
      </c>
    </row>
    <row r="875" spans="2:4" ht="15.75" thickBot="1" x14ac:dyDescent="0.3">
      <c r="B875" s="36">
        <v>44112</v>
      </c>
      <c r="C875" s="35">
        <f t="shared" ref="C875:C888" si="0">(100-D875)/100*360/91*100</f>
        <v>9.5000439560415761E-2</v>
      </c>
      <c r="D875" s="39">
        <v>99.975986000000006</v>
      </c>
    </row>
    <row r="876" spans="2:4" ht="15.75" thickBot="1" x14ac:dyDescent="0.3">
      <c r="B876" s="36">
        <v>44119</v>
      </c>
      <c r="C876" s="35">
        <f t="shared" si="0"/>
        <v>0.10500131868134352</v>
      </c>
      <c r="D876" s="37">
        <v>99.973457999999994</v>
      </c>
    </row>
    <row r="877" spans="2:4" ht="15.75" thickBot="1" x14ac:dyDescent="0.3">
      <c r="B877" s="36">
        <v>44126</v>
      </c>
      <c r="C877" s="35">
        <f t="shared" si="0"/>
        <v>0.10000087912087965</v>
      </c>
      <c r="D877" s="37">
        <v>99.974722</v>
      </c>
    </row>
    <row r="878" spans="2:4" ht="15.75" thickBot="1" x14ac:dyDescent="0.3">
      <c r="B878" s="36">
        <v>44133</v>
      </c>
      <c r="C878" s="35">
        <f t="shared" si="0"/>
        <v>0.10000087912087965</v>
      </c>
      <c r="D878" s="37">
        <v>99.974722</v>
      </c>
    </row>
    <row r="879" spans="2:4" ht="15.75" thickBot="1" x14ac:dyDescent="0.3">
      <c r="B879" s="36">
        <v>44140</v>
      </c>
      <c r="C879" s="35">
        <f t="shared" si="0"/>
        <v>9.5000439560415761E-2</v>
      </c>
      <c r="D879" s="37">
        <v>99.975986000000006</v>
      </c>
    </row>
    <row r="880" spans="2:4" ht="15.75" thickBot="1" x14ac:dyDescent="0.3">
      <c r="B880" s="36">
        <v>44147</v>
      </c>
      <c r="C880" s="35">
        <f t="shared" si="0"/>
        <v>0.10000087912087965</v>
      </c>
      <c r="D880" s="37">
        <v>99.974722</v>
      </c>
    </row>
    <row r="881" spans="2:4" ht="15.75" thickBot="1" x14ac:dyDescent="0.3">
      <c r="B881" s="36">
        <v>44154</v>
      </c>
      <c r="C881" s="35">
        <f t="shared" si="0"/>
        <v>9.0000000000008101E-2</v>
      </c>
      <c r="D881" s="37">
        <v>99.977249999999998</v>
      </c>
    </row>
    <row r="882" spans="2:4" ht="15.75" thickBot="1" x14ac:dyDescent="0.3">
      <c r="B882" s="36">
        <v>44162</v>
      </c>
      <c r="C882" s="35">
        <f t="shared" si="0"/>
        <v>8.4065934065913825E-2</v>
      </c>
      <c r="D882" s="37">
        <v>99.978750000000005</v>
      </c>
    </row>
    <row r="883" spans="2:4" ht="15.75" thickBot="1" x14ac:dyDescent="0.3">
      <c r="B883" s="36">
        <v>44168</v>
      </c>
      <c r="C883" s="35">
        <f t="shared" si="0"/>
        <v>8.4999560439544194E-2</v>
      </c>
      <c r="D883" s="37">
        <v>99.978514000000004</v>
      </c>
    </row>
    <row r="884" spans="2:4" ht="15.75" thickBot="1" x14ac:dyDescent="0.3">
      <c r="B884" s="36">
        <v>44175</v>
      </c>
      <c r="C884" s="35">
        <f t="shared" si="0"/>
        <v>7.9999120879136548E-2</v>
      </c>
      <c r="D884" s="37">
        <v>99.979777999999996</v>
      </c>
    </row>
    <row r="885" spans="2:4" ht="15.75" thickBot="1" x14ac:dyDescent="0.3">
      <c r="B885" s="36">
        <v>44182</v>
      </c>
      <c r="C885" s="35">
        <f t="shared" si="0"/>
        <v>7.4998681318672655E-2</v>
      </c>
      <c r="D885" s="37">
        <v>99.981042000000002</v>
      </c>
    </row>
    <row r="886" spans="2:4" ht="15.75" thickBot="1" x14ac:dyDescent="0.3">
      <c r="B886" s="36">
        <v>44189</v>
      </c>
      <c r="C886" s="35">
        <f t="shared" si="0"/>
        <v>9.0000000000008101E-2</v>
      </c>
      <c r="D886" s="37">
        <v>99.977249999999998</v>
      </c>
    </row>
    <row r="887" spans="2:4" ht="15.75" thickBot="1" x14ac:dyDescent="0.3">
      <c r="B887" s="36">
        <v>44196</v>
      </c>
      <c r="C887" s="35">
        <f t="shared" si="0"/>
        <v>9.5000439560415761E-2</v>
      </c>
      <c r="D887" s="37">
        <v>99.975986000000006</v>
      </c>
    </row>
    <row r="888" spans="2:4" x14ac:dyDescent="0.25">
      <c r="B888" s="36">
        <v>44203</v>
      </c>
      <c r="C888" s="35">
        <f t="shared" si="0"/>
        <v>9.0000000000008101E-2</v>
      </c>
      <c r="D888" s="37">
        <v>99.977249999999998</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C9" sqref="C9"/>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6</v>
      </c>
      <c r="B3" t="s">
        <v>53</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52</v>
      </c>
      <c r="B4516" s="23"/>
    </row>
    <row r="4517" spans="1:2" x14ac:dyDescent="0.25">
      <c r="A4517" s="21" t="s">
        <v>7</v>
      </c>
      <c r="B4517" s="23" t="e">
        <v>#N/A</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527"/>
  <sheetViews>
    <sheetView workbookViewId="0">
      <selection sqref="A1:I2527"/>
    </sheetView>
  </sheetViews>
  <sheetFormatPr defaultRowHeight="15" x14ac:dyDescent="0.25"/>
  <cols>
    <col min="1" max="1" width="14.42578125" customWidth="1"/>
  </cols>
  <sheetData>
    <row r="1" spans="1:9" x14ac:dyDescent="0.25">
      <c r="A1" s="28" t="s">
        <v>27</v>
      </c>
      <c r="B1" s="28" t="s">
        <v>31</v>
      </c>
      <c r="C1" s="28" t="s">
        <v>32</v>
      </c>
      <c r="D1" s="28" t="s">
        <v>33</v>
      </c>
      <c r="E1" s="28" t="s">
        <v>34</v>
      </c>
      <c r="F1" s="28" t="s">
        <v>35</v>
      </c>
      <c r="G1" s="28" t="s">
        <v>36</v>
      </c>
      <c r="H1" s="28" t="s">
        <v>37</v>
      </c>
      <c r="I1" s="28" t="s">
        <v>38</v>
      </c>
    </row>
    <row r="2" spans="1:9" x14ac:dyDescent="0.25">
      <c r="A2" s="38">
        <v>44210</v>
      </c>
      <c r="B2" s="28" t="s">
        <v>40</v>
      </c>
      <c r="C2" s="28" t="s">
        <v>41</v>
      </c>
      <c r="D2" s="28">
        <v>13.65041602</v>
      </c>
      <c r="E2" s="28">
        <v>13.496049019999999</v>
      </c>
      <c r="F2" s="28">
        <v>1.1437900000000001</v>
      </c>
      <c r="G2" s="28">
        <v>0.154367</v>
      </c>
      <c r="H2" s="28">
        <v>25551.32</v>
      </c>
      <c r="I2" s="28">
        <v>348786106.908898</v>
      </c>
    </row>
    <row r="3" spans="1:9" x14ac:dyDescent="0.25">
      <c r="A3" s="38">
        <v>44209</v>
      </c>
      <c r="B3" s="28" t="s">
        <v>40</v>
      </c>
      <c r="C3" s="28" t="s">
        <v>41</v>
      </c>
      <c r="D3" s="28">
        <v>13.49604856</v>
      </c>
      <c r="E3" s="28">
        <v>13.71806456</v>
      </c>
      <c r="F3" s="28">
        <v>-1.61842</v>
      </c>
      <c r="G3" s="28">
        <v>-0.22201599999999999</v>
      </c>
      <c r="H3" s="28">
        <v>24401.32</v>
      </c>
      <c r="I3" s="28">
        <v>329321359.159953</v>
      </c>
    </row>
    <row r="4" spans="1:9" x14ac:dyDescent="0.25">
      <c r="A4" s="38">
        <v>44208</v>
      </c>
      <c r="B4" s="28" t="s">
        <v>40</v>
      </c>
      <c r="C4" s="28" t="s">
        <v>41</v>
      </c>
      <c r="D4" s="28">
        <v>13.71806454</v>
      </c>
      <c r="E4" s="28">
        <v>14.18064854</v>
      </c>
      <c r="F4" s="28">
        <v>-3.2620800000000001</v>
      </c>
      <c r="G4" s="28">
        <v>-0.462584</v>
      </c>
      <c r="H4" s="28">
        <v>24401.32</v>
      </c>
      <c r="I4" s="28">
        <v>334738841.46699899</v>
      </c>
    </row>
    <row r="5" spans="1:9" x14ac:dyDescent="0.25">
      <c r="A5" s="38">
        <v>44207</v>
      </c>
      <c r="B5" s="28" t="s">
        <v>40</v>
      </c>
      <c r="C5" s="28" t="s">
        <v>41</v>
      </c>
      <c r="D5" s="28">
        <v>14.18064863</v>
      </c>
      <c r="E5" s="28">
        <v>13.38440063</v>
      </c>
      <c r="F5" s="28">
        <v>5.9490699999999999</v>
      </c>
      <c r="G5" s="28">
        <v>0.79624799999999996</v>
      </c>
      <c r="H5" s="28">
        <v>24401.32</v>
      </c>
      <c r="I5" s="28">
        <v>346026502.48624498</v>
      </c>
    </row>
    <row r="6" spans="1:9" x14ac:dyDescent="0.25">
      <c r="A6" s="38">
        <v>44204</v>
      </c>
      <c r="B6" s="28" t="s">
        <v>40</v>
      </c>
      <c r="C6" s="28" t="s">
        <v>41</v>
      </c>
      <c r="D6" s="28">
        <v>13.38440074</v>
      </c>
      <c r="E6" s="28">
        <v>13.51942974</v>
      </c>
      <c r="F6" s="28">
        <v>-0.99878</v>
      </c>
      <c r="G6" s="28">
        <v>-0.13502900000000001</v>
      </c>
      <c r="H6" s="28">
        <v>24401.32</v>
      </c>
      <c r="I6" s="28">
        <v>326597005.31177402</v>
      </c>
    </row>
    <row r="7" spans="1:9" x14ac:dyDescent="0.25">
      <c r="A7" s="38">
        <v>44203</v>
      </c>
      <c r="B7" s="28" t="s">
        <v>40</v>
      </c>
      <c r="C7" s="28" t="s">
        <v>41</v>
      </c>
      <c r="D7" s="28">
        <v>13.519430030000001</v>
      </c>
      <c r="E7" s="28">
        <v>14.36314103</v>
      </c>
      <c r="F7" s="28">
        <v>-5.8741399999999997</v>
      </c>
      <c r="G7" s="28">
        <v>-0.84371099999999999</v>
      </c>
      <c r="H7" s="28">
        <v>23401.32</v>
      </c>
      <c r="I7" s="28">
        <v>316372467.79134899</v>
      </c>
    </row>
    <row r="8" spans="1:9" x14ac:dyDescent="0.25">
      <c r="A8" s="38">
        <v>44202</v>
      </c>
      <c r="B8" s="28" t="s">
        <v>40</v>
      </c>
      <c r="C8" s="28" t="s">
        <v>41</v>
      </c>
      <c r="D8" s="28">
        <v>14.363140749999999</v>
      </c>
      <c r="E8" s="28">
        <v>14.45916675</v>
      </c>
      <c r="F8" s="28">
        <v>-0.66412000000000004</v>
      </c>
      <c r="G8" s="28">
        <v>-9.6026E-2</v>
      </c>
      <c r="H8" s="28">
        <v>22401.32</v>
      </c>
      <c r="I8" s="28">
        <v>321753269.05636698</v>
      </c>
    </row>
    <row r="9" spans="1:9" x14ac:dyDescent="0.25">
      <c r="A9" s="38">
        <v>44201</v>
      </c>
      <c r="B9" s="28" t="s">
        <v>40</v>
      </c>
      <c r="C9" s="28" t="s">
        <v>41</v>
      </c>
      <c r="D9" s="28">
        <v>14.459166659999999</v>
      </c>
      <c r="E9" s="28">
        <v>14.91359566</v>
      </c>
      <c r="F9" s="28">
        <v>-3.0470799999999998</v>
      </c>
      <c r="G9" s="28">
        <v>-0.45442900000000003</v>
      </c>
      <c r="H9" s="28">
        <v>21651.32</v>
      </c>
      <c r="I9" s="28">
        <v>313060000.91149098</v>
      </c>
    </row>
    <row r="10" spans="1:9" x14ac:dyDescent="0.25">
      <c r="A10" s="38">
        <v>44200</v>
      </c>
      <c r="B10" s="28" t="s">
        <v>40</v>
      </c>
      <c r="C10" s="28" t="s">
        <v>41</v>
      </c>
      <c r="D10" s="28">
        <v>14.91359548</v>
      </c>
      <c r="E10" s="28">
        <v>13.75713648</v>
      </c>
      <c r="F10" s="28">
        <v>8.40625</v>
      </c>
      <c r="G10" s="28">
        <v>1.1564589999999999</v>
      </c>
      <c r="H10" s="28">
        <v>21626.32</v>
      </c>
      <c r="I10" s="28">
        <v>322526143.46024698</v>
      </c>
    </row>
    <row r="11" spans="1:9" x14ac:dyDescent="0.25">
      <c r="A11" s="38">
        <v>44196</v>
      </c>
      <c r="B11" s="28" t="s">
        <v>40</v>
      </c>
      <c r="C11" s="28" t="s">
        <v>41</v>
      </c>
      <c r="D11" s="28">
        <v>13.757136109999999</v>
      </c>
      <c r="E11" s="28">
        <v>13.77032511</v>
      </c>
      <c r="F11" s="28">
        <v>-9.5780000000000004E-2</v>
      </c>
      <c r="G11" s="28">
        <v>-1.3188999999999999E-2</v>
      </c>
      <c r="H11" s="28">
        <v>21326.32</v>
      </c>
      <c r="I11" s="28">
        <v>293389045.69400603</v>
      </c>
    </row>
    <row r="12" spans="1:9" x14ac:dyDescent="0.25">
      <c r="A12" s="38">
        <v>44195</v>
      </c>
      <c r="B12" s="28" t="s">
        <v>40</v>
      </c>
      <c r="C12" s="28" t="s">
        <v>41</v>
      </c>
      <c r="D12" s="28">
        <v>13.770324779999999</v>
      </c>
      <c r="E12" s="28">
        <v>14.271881779999999</v>
      </c>
      <c r="F12" s="28">
        <v>-3.5143</v>
      </c>
      <c r="G12" s="28">
        <v>-0.50155700000000003</v>
      </c>
      <c r="H12" s="28">
        <v>21326.32</v>
      </c>
      <c r="I12" s="28">
        <v>293670311.451235</v>
      </c>
    </row>
    <row r="13" spans="1:9" x14ac:dyDescent="0.25">
      <c r="A13" s="38">
        <v>44194</v>
      </c>
      <c r="B13" s="28" t="s">
        <v>40</v>
      </c>
      <c r="C13" s="28" t="s">
        <v>41</v>
      </c>
      <c r="D13" s="28">
        <v>14.27188194</v>
      </c>
      <c r="E13" s="28">
        <v>13.75633994</v>
      </c>
      <c r="F13" s="28">
        <v>3.7476699999999998</v>
      </c>
      <c r="G13" s="28">
        <v>0.51554199999999994</v>
      </c>
      <c r="H13" s="28">
        <v>21326.32</v>
      </c>
      <c r="I13" s="28">
        <v>304366678.43901402</v>
      </c>
    </row>
    <row r="14" spans="1:9" x14ac:dyDescent="0.25">
      <c r="A14" s="38">
        <v>44193</v>
      </c>
      <c r="B14" s="28" t="s">
        <v>40</v>
      </c>
      <c r="C14" s="28" t="s">
        <v>41</v>
      </c>
      <c r="D14" s="28">
        <v>13.756340099999999</v>
      </c>
      <c r="E14" s="28">
        <v>13.8251141</v>
      </c>
      <c r="F14" s="28">
        <v>-0.49746000000000001</v>
      </c>
      <c r="G14" s="28">
        <v>-6.8774000000000002E-2</v>
      </c>
      <c r="H14" s="28">
        <v>21326.32</v>
      </c>
      <c r="I14" s="28">
        <v>293372069.73241103</v>
      </c>
    </row>
    <row r="15" spans="1:9" x14ac:dyDescent="0.25">
      <c r="A15" s="38">
        <v>44189</v>
      </c>
      <c r="B15" s="28" t="s">
        <v>40</v>
      </c>
      <c r="C15" s="28" t="s">
        <v>41</v>
      </c>
      <c r="D15" s="28">
        <v>13.825114170000001</v>
      </c>
      <c r="E15" s="28">
        <v>14.240868170000001</v>
      </c>
      <c r="F15" s="28">
        <v>-2.9194399999999998</v>
      </c>
      <c r="G15" s="28">
        <v>-0.41575400000000001</v>
      </c>
      <c r="H15" s="28">
        <v>21526.32</v>
      </c>
      <c r="I15" s="28">
        <v>297603790.18461102</v>
      </c>
    </row>
    <row r="16" spans="1:9" x14ac:dyDescent="0.25">
      <c r="A16" s="38">
        <v>44188</v>
      </c>
      <c r="B16" s="28" t="s">
        <v>40</v>
      </c>
      <c r="C16" s="28" t="s">
        <v>41</v>
      </c>
      <c r="D16" s="28">
        <v>14.24086775</v>
      </c>
      <c r="E16" s="28">
        <v>14.84538775</v>
      </c>
      <c r="F16" s="28">
        <v>-4.0721100000000003</v>
      </c>
      <c r="G16" s="28">
        <v>-0.60451999999999995</v>
      </c>
      <c r="H16" s="28">
        <v>21526.32</v>
      </c>
      <c r="I16" s="28">
        <v>306553433.54157603</v>
      </c>
    </row>
    <row r="17" spans="1:9" x14ac:dyDescent="0.25">
      <c r="A17" s="38">
        <v>44187</v>
      </c>
      <c r="B17" s="28" t="s">
        <v>40</v>
      </c>
      <c r="C17" s="28" t="s">
        <v>41</v>
      </c>
      <c r="D17" s="28">
        <v>14.84538783</v>
      </c>
      <c r="E17" s="28">
        <v>15.12377783</v>
      </c>
      <c r="F17" s="28">
        <v>-1.84074</v>
      </c>
      <c r="G17" s="28">
        <v>-0.27839000000000003</v>
      </c>
      <c r="H17" s="28">
        <v>21526.32</v>
      </c>
      <c r="I17" s="28">
        <v>319566524.41652203</v>
      </c>
    </row>
    <row r="18" spans="1:9" x14ac:dyDescent="0.25">
      <c r="A18" s="38">
        <v>44186</v>
      </c>
      <c r="B18" s="28" t="s">
        <v>40</v>
      </c>
      <c r="C18" s="28" t="s">
        <v>41</v>
      </c>
      <c r="D18" s="28">
        <v>15.123777909999999</v>
      </c>
      <c r="E18" s="28">
        <v>13.953141909999999</v>
      </c>
      <c r="F18" s="28">
        <v>8.3897700000000004</v>
      </c>
      <c r="G18" s="28">
        <v>1.170636</v>
      </c>
      <c r="H18" s="28">
        <v>21526.32</v>
      </c>
      <c r="I18" s="28">
        <v>325559237.52825701</v>
      </c>
    </row>
    <row r="19" spans="1:9" x14ac:dyDescent="0.25">
      <c r="A19" s="38">
        <v>44183</v>
      </c>
      <c r="B19" s="28" t="s">
        <v>40</v>
      </c>
      <c r="C19" s="28" t="s">
        <v>41</v>
      </c>
      <c r="D19" s="28">
        <v>13.953142100000001</v>
      </c>
      <c r="E19" s="28">
        <v>13.7554911</v>
      </c>
      <c r="F19" s="28">
        <v>1.43689</v>
      </c>
      <c r="G19" s="28">
        <v>0.19765099999999999</v>
      </c>
      <c r="H19" s="28">
        <v>21526.32</v>
      </c>
      <c r="I19" s="28">
        <v>300359759.99064499</v>
      </c>
    </row>
    <row r="20" spans="1:9" x14ac:dyDescent="0.25">
      <c r="A20" s="38">
        <v>44182</v>
      </c>
      <c r="B20" s="28" t="s">
        <v>40</v>
      </c>
      <c r="C20" s="28" t="s">
        <v>41</v>
      </c>
      <c r="D20" s="28">
        <v>13.75549081</v>
      </c>
      <c r="E20" s="28">
        <v>13.91109681</v>
      </c>
      <c r="F20" s="28">
        <v>-1.1185700000000001</v>
      </c>
      <c r="G20" s="28">
        <v>-0.15560599999999999</v>
      </c>
      <c r="H20" s="28">
        <v>21526.32</v>
      </c>
      <c r="I20" s="28">
        <v>296105055.666646</v>
      </c>
    </row>
    <row r="21" spans="1:9" x14ac:dyDescent="0.25">
      <c r="A21" s="38">
        <v>44181</v>
      </c>
      <c r="B21" s="28" t="s">
        <v>40</v>
      </c>
      <c r="C21" s="28" t="s">
        <v>41</v>
      </c>
      <c r="D21" s="28">
        <v>13.911097290000001</v>
      </c>
      <c r="E21" s="28">
        <v>14.416577289999999</v>
      </c>
      <c r="F21" s="28">
        <v>-3.50624</v>
      </c>
      <c r="G21" s="28">
        <v>-0.50548000000000004</v>
      </c>
      <c r="H21" s="28">
        <v>20951.32</v>
      </c>
      <c r="I21" s="28">
        <v>291455809.14063001</v>
      </c>
    </row>
    <row r="22" spans="1:9" x14ac:dyDescent="0.25">
      <c r="A22" s="38">
        <v>44180</v>
      </c>
      <c r="B22" s="28" t="s">
        <v>40</v>
      </c>
      <c r="C22" s="28" t="s">
        <v>41</v>
      </c>
      <c r="D22" s="28">
        <v>14.41657691</v>
      </c>
      <c r="E22" s="28">
        <v>15.09204291</v>
      </c>
      <c r="F22" s="28">
        <v>-4.4756400000000003</v>
      </c>
      <c r="G22" s="28">
        <v>-0.67546600000000001</v>
      </c>
      <c r="H22" s="28">
        <v>20951.32</v>
      </c>
      <c r="I22" s="28">
        <v>302046272.89629</v>
      </c>
    </row>
    <row r="23" spans="1:9" x14ac:dyDescent="0.25">
      <c r="A23" s="38">
        <v>44179</v>
      </c>
      <c r="B23" s="28" t="s">
        <v>40</v>
      </c>
      <c r="C23" s="28" t="s">
        <v>41</v>
      </c>
      <c r="D23" s="28">
        <v>15.09204306</v>
      </c>
      <c r="E23" s="28">
        <v>14.76696806</v>
      </c>
      <c r="F23" s="28">
        <v>2.2013699999999998</v>
      </c>
      <c r="G23" s="28">
        <v>0.325075</v>
      </c>
      <c r="H23" s="28">
        <v>20951.32</v>
      </c>
      <c r="I23" s="28">
        <v>316198178.32770997</v>
      </c>
    </row>
    <row r="24" spans="1:9" x14ac:dyDescent="0.25">
      <c r="A24" s="38">
        <v>44176</v>
      </c>
      <c r="B24" s="28" t="s">
        <v>40</v>
      </c>
      <c r="C24" s="28" t="s">
        <v>41</v>
      </c>
      <c r="D24" s="28">
        <v>14.7669677</v>
      </c>
      <c r="E24" s="28">
        <v>14.2238177</v>
      </c>
      <c r="F24" s="28">
        <v>3.8186</v>
      </c>
      <c r="G24" s="28">
        <v>0.54315000000000002</v>
      </c>
      <c r="H24" s="28">
        <v>20951.32</v>
      </c>
      <c r="I24" s="28">
        <v>309387421.41145998</v>
      </c>
    </row>
    <row r="25" spans="1:9" x14ac:dyDescent="0.25">
      <c r="A25" s="38">
        <v>44175</v>
      </c>
      <c r="B25" s="28" t="s">
        <v>40</v>
      </c>
      <c r="C25" s="28" t="s">
        <v>41</v>
      </c>
      <c r="D25" s="28">
        <v>14.223817459999999</v>
      </c>
      <c r="E25" s="28">
        <v>14.085172460000001</v>
      </c>
      <c r="F25" s="28">
        <v>0.98433000000000004</v>
      </c>
      <c r="G25" s="28">
        <v>0.13864499999999999</v>
      </c>
      <c r="H25" s="28">
        <v>21101.32</v>
      </c>
      <c r="I25" s="28">
        <v>300141281.173594</v>
      </c>
    </row>
    <row r="26" spans="1:9" x14ac:dyDescent="0.25">
      <c r="A26" s="38">
        <v>44174</v>
      </c>
      <c r="B26" s="28" t="s">
        <v>40</v>
      </c>
      <c r="C26" s="28" t="s">
        <v>41</v>
      </c>
      <c r="D26" s="28">
        <v>14.085172050000001</v>
      </c>
      <c r="E26" s="28">
        <v>13.581296050000001</v>
      </c>
      <c r="F26" s="28">
        <v>3.71007</v>
      </c>
      <c r="G26" s="28">
        <v>0.50387599999999999</v>
      </c>
      <c r="H26" s="28">
        <v>21101.32</v>
      </c>
      <c r="I26" s="28">
        <v>297215680.42658901</v>
      </c>
    </row>
    <row r="27" spans="1:9" x14ac:dyDescent="0.25">
      <c r="A27" s="38">
        <v>44173</v>
      </c>
      <c r="B27" s="28" t="s">
        <v>40</v>
      </c>
      <c r="C27" s="28" t="s">
        <v>41</v>
      </c>
      <c r="D27" s="28">
        <v>13.581296030000001</v>
      </c>
      <c r="E27" s="28">
        <v>14.07183603</v>
      </c>
      <c r="F27" s="28">
        <v>-3.48597</v>
      </c>
      <c r="G27" s="28">
        <v>-0.49053999999999998</v>
      </c>
      <c r="H27" s="28">
        <v>20901.32</v>
      </c>
      <c r="I27" s="28">
        <v>283866973.593871</v>
      </c>
    </row>
    <row r="28" spans="1:9" x14ac:dyDescent="0.25">
      <c r="A28" s="38">
        <v>44172</v>
      </c>
      <c r="B28" s="28" t="s">
        <v>40</v>
      </c>
      <c r="C28" s="28" t="s">
        <v>41</v>
      </c>
      <c r="D28" s="28">
        <v>14.071836299999999</v>
      </c>
      <c r="E28" s="28">
        <v>14.0346753</v>
      </c>
      <c r="F28" s="28">
        <v>0.26478000000000002</v>
      </c>
      <c r="G28" s="28">
        <v>3.7161E-2</v>
      </c>
      <c r="H28" s="28">
        <v>19701.32</v>
      </c>
      <c r="I28" s="28">
        <v>277233707.71840698</v>
      </c>
    </row>
    <row r="29" spans="1:9" x14ac:dyDescent="0.25">
      <c r="A29" s="38">
        <v>44169</v>
      </c>
      <c r="B29" s="28" t="s">
        <v>40</v>
      </c>
      <c r="C29" s="28" t="s">
        <v>41</v>
      </c>
      <c r="D29" s="28">
        <v>14.03467539</v>
      </c>
      <c r="E29" s="28">
        <v>14.24739439</v>
      </c>
      <c r="F29" s="28">
        <v>-1.4930399999999999</v>
      </c>
      <c r="G29" s="28">
        <v>-0.21271899999999999</v>
      </c>
      <c r="H29" s="28">
        <v>19701.32</v>
      </c>
      <c r="I29" s="28">
        <v>276501588.85048801</v>
      </c>
    </row>
    <row r="30" spans="1:9" x14ac:dyDescent="0.25">
      <c r="A30" s="38">
        <v>44168</v>
      </c>
      <c r="B30" s="28" t="s">
        <v>40</v>
      </c>
      <c r="C30" s="28" t="s">
        <v>41</v>
      </c>
      <c r="D30" s="28">
        <v>14.247394849999999</v>
      </c>
      <c r="E30" s="28">
        <v>14.115610849999999</v>
      </c>
      <c r="F30" s="28">
        <v>0.93359999999999999</v>
      </c>
      <c r="G30" s="28">
        <v>0.13178400000000001</v>
      </c>
      <c r="H30" s="28">
        <v>19701.32</v>
      </c>
      <c r="I30" s="28">
        <v>280692442.36401701</v>
      </c>
    </row>
    <row r="31" spans="1:9" x14ac:dyDescent="0.25">
      <c r="A31" s="38">
        <v>44167</v>
      </c>
      <c r="B31" s="28" t="s">
        <v>40</v>
      </c>
      <c r="C31" s="28" t="s">
        <v>41</v>
      </c>
      <c r="D31" s="28">
        <v>14.11561128</v>
      </c>
      <c r="E31" s="28">
        <v>14.192153279999999</v>
      </c>
      <c r="F31" s="28">
        <v>-0.53932999999999998</v>
      </c>
      <c r="G31" s="28">
        <v>-7.6541999999999999E-2</v>
      </c>
      <c r="H31" s="28">
        <v>19701.32</v>
      </c>
      <c r="I31" s="28">
        <v>278096132.47605503</v>
      </c>
    </row>
    <row r="32" spans="1:9" x14ac:dyDescent="0.25">
      <c r="A32" s="38">
        <v>44166</v>
      </c>
      <c r="B32" s="28" t="s">
        <v>40</v>
      </c>
      <c r="C32" s="28" t="s">
        <v>41</v>
      </c>
      <c r="D32" s="28">
        <v>14.192153319999999</v>
      </c>
      <c r="E32" s="28">
        <v>14.073199320000001</v>
      </c>
      <c r="F32" s="28">
        <v>0.84524999999999995</v>
      </c>
      <c r="G32" s="28">
        <v>0.118954</v>
      </c>
      <c r="H32" s="28">
        <v>19201.32</v>
      </c>
      <c r="I32" s="28">
        <v>272508034.80992198</v>
      </c>
    </row>
    <row r="33" spans="1:9" x14ac:dyDescent="0.25">
      <c r="A33" s="38">
        <v>44165</v>
      </c>
      <c r="B33" s="28" t="s">
        <v>40</v>
      </c>
      <c r="C33" s="28" t="s">
        <v>41</v>
      </c>
      <c r="D33" s="28">
        <v>14.073199260000001</v>
      </c>
      <c r="E33" s="28">
        <v>14.34723926</v>
      </c>
      <c r="F33" s="28">
        <v>-1.91005</v>
      </c>
      <c r="G33" s="28">
        <v>-0.27404000000000001</v>
      </c>
      <c r="H33" s="28">
        <v>19201.32</v>
      </c>
      <c r="I33" s="28">
        <v>270223960.19542497</v>
      </c>
    </row>
    <row r="34" spans="1:9" x14ac:dyDescent="0.25">
      <c r="A34" s="38">
        <v>44162</v>
      </c>
      <c r="B34" s="28" t="s">
        <v>40</v>
      </c>
      <c r="C34" s="28" t="s">
        <v>41</v>
      </c>
      <c r="D34" s="28">
        <v>14.34723898</v>
      </c>
      <c r="E34" s="28">
        <v>14.22606598</v>
      </c>
      <c r="F34" s="28">
        <v>0.85177000000000003</v>
      </c>
      <c r="G34" s="28">
        <v>0.121173</v>
      </c>
      <c r="H34" s="28">
        <v>18901.32</v>
      </c>
      <c r="I34" s="28">
        <v>271181712.03573602</v>
      </c>
    </row>
    <row r="35" spans="1:9" x14ac:dyDescent="0.25">
      <c r="A35" s="38">
        <v>44160</v>
      </c>
      <c r="B35" s="28" t="s">
        <v>40</v>
      </c>
      <c r="C35" s="28" t="s">
        <v>41</v>
      </c>
      <c r="D35" s="28">
        <v>14.226066100000001</v>
      </c>
      <c r="E35" s="28">
        <v>14.796436099999999</v>
      </c>
      <c r="F35" s="28">
        <v>-3.8547799999999999</v>
      </c>
      <c r="G35" s="28">
        <v>-0.57037000000000004</v>
      </c>
      <c r="H35" s="28">
        <v>18901.32</v>
      </c>
      <c r="I35" s="28">
        <v>268891385.01905298</v>
      </c>
    </row>
    <row r="36" spans="1:9" x14ac:dyDescent="0.25">
      <c r="A36" s="38">
        <v>44159</v>
      </c>
      <c r="B36" s="28" t="s">
        <v>40</v>
      </c>
      <c r="C36" s="28" t="s">
        <v>41</v>
      </c>
      <c r="D36" s="28">
        <v>14.796436509999999</v>
      </c>
      <c r="E36" s="28">
        <v>15.05290651</v>
      </c>
      <c r="F36" s="28">
        <v>-1.7037899999999999</v>
      </c>
      <c r="G36" s="28">
        <v>-0.25646999999999998</v>
      </c>
      <c r="H36" s="28">
        <v>18351.32</v>
      </c>
      <c r="I36" s="28">
        <v>271534096.86538303</v>
      </c>
    </row>
    <row r="37" spans="1:9" x14ac:dyDescent="0.25">
      <c r="A37" s="38">
        <v>44158</v>
      </c>
      <c r="B37" s="28" t="s">
        <v>40</v>
      </c>
      <c r="C37" s="28" t="s">
        <v>41</v>
      </c>
      <c r="D37" s="28">
        <v>15.052906930000001</v>
      </c>
      <c r="E37" s="28">
        <v>15.20728793</v>
      </c>
      <c r="F37" s="28">
        <v>-1.01518</v>
      </c>
      <c r="G37" s="28">
        <v>-0.15438099999999999</v>
      </c>
      <c r="H37" s="28">
        <v>18151.32</v>
      </c>
      <c r="I37" s="28">
        <v>273230085.45792598</v>
      </c>
    </row>
    <row r="38" spans="1:9" x14ac:dyDescent="0.25">
      <c r="A38" s="38">
        <v>44155</v>
      </c>
      <c r="B38" s="28" t="s">
        <v>40</v>
      </c>
      <c r="C38" s="28" t="s">
        <v>41</v>
      </c>
      <c r="D38" s="28">
        <v>15.207287559999999</v>
      </c>
      <c r="E38" s="28">
        <v>15.269752560000001</v>
      </c>
      <c r="F38" s="28">
        <v>-0.40908</v>
      </c>
      <c r="G38" s="28">
        <v>-6.2465E-2</v>
      </c>
      <c r="H38" s="28">
        <v>17851.32</v>
      </c>
      <c r="I38" s="28">
        <v>271470110.94371599</v>
      </c>
    </row>
    <row r="39" spans="1:9" x14ac:dyDescent="0.25">
      <c r="A39" s="38">
        <v>44154</v>
      </c>
      <c r="B39" s="28" t="s">
        <v>40</v>
      </c>
      <c r="C39" s="28" t="s">
        <v>41</v>
      </c>
      <c r="D39" s="28">
        <v>15.2697521</v>
      </c>
      <c r="E39" s="28">
        <v>15.514170099999999</v>
      </c>
      <c r="F39" s="28">
        <v>-1.57545</v>
      </c>
      <c r="G39" s="28">
        <v>-0.244418</v>
      </c>
      <c r="H39" s="28">
        <v>17851.32</v>
      </c>
      <c r="I39" s="28">
        <v>272585185.24851501</v>
      </c>
    </row>
    <row r="40" spans="1:9" x14ac:dyDescent="0.25">
      <c r="A40" s="38">
        <v>44153</v>
      </c>
      <c r="B40" s="28" t="s">
        <v>40</v>
      </c>
      <c r="C40" s="28" t="s">
        <v>41</v>
      </c>
      <c r="D40" s="28">
        <v>15.514169949999999</v>
      </c>
      <c r="E40" s="28">
        <v>14.98433395</v>
      </c>
      <c r="F40" s="28">
        <v>3.53593</v>
      </c>
      <c r="G40" s="28">
        <v>0.52983599999999997</v>
      </c>
      <c r="H40" s="28">
        <v>17851.32</v>
      </c>
      <c r="I40" s="28">
        <v>276948365.769324</v>
      </c>
    </row>
    <row r="41" spans="1:9" x14ac:dyDescent="0.25">
      <c r="A41" s="38">
        <v>44152</v>
      </c>
      <c r="B41" s="28" t="s">
        <v>40</v>
      </c>
      <c r="C41" s="28" t="s">
        <v>41</v>
      </c>
      <c r="D41" s="28">
        <v>14.98433346</v>
      </c>
      <c r="E41" s="28">
        <v>15.28010046</v>
      </c>
      <c r="F41" s="28">
        <v>-1.93564</v>
      </c>
      <c r="G41" s="28">
        <v>-0.295767</v>
      </c>
      <c r="H41" s="28">
        <v>17151.32</v>
      </c>
      <c r="I41" s="28">
        <v>257001053.206166</v>
      </c>
    </row>
    <row r="42" spans="1:9" x14ac:dyDescent="0.25">
      <c r="A42" s="38">
        <v>44151</v>
      </c>
      <c r="B42" s="28" t="s">
        <v>40</v>
      </c>
      <c r="C42" s="28" t="s">
        <v>41</v>
      </c>
      <c r="D42" s="28">
        <v>15.28009997</v>
      </c>
      <c r="E42" s="28">
        <v>15.616595970000001</v>
      </c>
      <c r="F42" s="28">
        <v>-2.1547299999999998</v>
      </c>
      <c r="G42" s="28">
        <v>-0.33649600000000002</v>
      </c>
      <c r="H42" s="28">
        <v>16451.32</v>
      </c>
      <c r="I42" s="28">
        <v>251377768.39816001</v>
      </c>
    </row>
    <row r="43" spans="1:9" x14ac:dyDescent="0.25">
      <c r="A43" s="38">
        <v>44148</v>
      </c>
      <c r="B43" s="28" t="s">
        <v>40</v>
      </c>
      <c r="C43" s="28" t="s">
        <v>41</v>
      </c>
      <c r="D43" s="28">
        <v>15.61659616</v>
      </c>
      <c r="E43" s="28">
        <v>16.659886159999999</v>
      </c>
      <c r="F43" s="28">
        <v>-6.2622900000000001</v>
      </c>
      <c r="G43" s="28">
        <v>-1.0432900000000001</v>
      </c>
      <c r="H43" s="28">
        <v>16051.32</v>
      </c>
      <c r="I43" s="28">
        <v>250666935.42514199</v>
      </c>
    </row>
    <row r="44" spans="1:9" x14ac:dyDescent="0.25">
      <c r="A44" s="38">
        <v>44147</v>
      </c>
      <c r="B44" s="28" t="s">
        <v>40</v>
      </c>
      <c r="C44" s="28" t="s">
        <v>41</v>
      </c>
      <c r="D44" s="28">
        <v>16.659886449999998</v>
      </c>
      <c r="E44" s="28">
        <v>15.59575645</v>
      </c>
      <c r="F44" s="28">
        <v>6.8231999999999999</v>
      </c>
      <c r="G44" s="28">
        <v>1.06413</v>
      </c>
      <c r="H44" s="28">
        <v>15201.32</v>
      </c>
      <c r="I44" s="28">
        <v>253252215.11045399</v>
      </c>
    </row>
    <row r="45" spans="1:9" x14ac:dyDescent="0.25">
      <c r="A45" s="38">
        <v>44146</v>
      </c>
      <c r="B45" s="28" t="s">
        <v>40</v>
      </c>
      <c r="C45" s="28" t="s">
        <v>41</v>
      </c>
      <c r="D45" s="28">
        <v>15.595756679999999</v>
      </c>
      <c r="E45" s="28">
        <v>15.944284680000001</v>
      </c>
      <c r="F45" s="28">
        <v>-2.1859099999999998</v>
      </c>
      <c r="G45" s="28">
        <v>-0.348528</v>
      </c>
      <c r="H45" s="28">
        <v>15201.32</v>
      </c>
      <c r="I45" s="28">
        <v>237076041.14754701</v>
      </c>
    </row>
    <row r="46" spans="1:9" x14ac:dyDescent="0.25">
      <c r="A46" s="38">
        <v>44145</v>
      </c>
      <c r="B46" s="28" t="s">
        <v>40</v>
      </c>
      <c r="C46" s="28" t="s">
        <v>41</v>
      </c>
      <c r="D46" s="28">
        <v>15.94428473</v>
      </c>
      <c r="E46" s="28">
        <v>16.491917730000001</v>
      </c>
      <c r="F46" s="28">
        <v>-3.3206099999999998</v>
      </c>
      <c r="G46" s="28">
        <v>-0.54763300000000004</v>
      </c>
      <c r="H46" s="28">
        <v>15201.32</v>
      </c>
      <c r="I46" s="28">
        <v>242374126.518989</v>
      </c>
    </row>
    <row r="47" spans="1:9" x14ac:dyDescent="0.25">
      <c r="A47" s="38">
        <v>44144</v>
      </c>
      <c r="B47" s="28" t="s">
        <v>40</v>
      </c>
      <c r="C47" s="28" t="s">
        <v>41</v>
      </c>
      <c r="D47" s="28">
        <v>16.491917950000001</v>
      </c>
      <c r="E47" s="28">
        <v>16.84209195</v>
      </c>
      <c r="F47" s="28">
        <v>-2.0791599999999999</v>
      </c>
      <c r="G47" s="28">
        <v>-0.35017399999999999</v>
      </c>
      <c r="H47" s="28">
        <v>15201.32</v>
      </c>
      <c r="I47" s="28">
        <v>250698872.69593999</v>
      </c>
    </row>
    <row r="48" spans="1:9" x14ac:dyDescent="0.25">
      <c r="A48" s="38">
        <v>44141</v>
      </c>
      <c r="B48" s="28" t="s">
        <v>40</v>
      </c>
      <c r="C48" s="28" t="s">
        <v>41</v>
      </c>
      <c r="D48" s="28">
        <v>16.842091490000001</v>
      </c>
      <c r="E48" s="28">
        <v>18.03547249</v>
      </c>
      <c r="F48" s="28">
        <v>-6.6168500000000003</v>
      </c>
      <c r="G48" s="28">
        <v>-1.193381</v>
      </c>
      <c r="H48" s="28">
        <v>15201.32</v>
      </c>
      <c r="I48" s="28">
        <v>256021971.68249199</v>
      </c>
    </row>
    <row r="49" spans="1:9" x14ac:dyDescent="0.25">
      <c r="A49" s="38">
        <v>44140</v>
      </c>
      <c r="B49" s="28" t="s">
        <v>40</v>
      </c>
      <c r="C49" s="28" t="s">
        <v>41</v>
      </c>
      <c r="D49" s="28">
        <v>18.035472890000001</v>
      </c>
      <c r="E49" s="28">
        <v>18.348215889999999</v>
      </c>
      <c r="F49" s="28">
        <v>-1.7044900000000001</v>
      </c>
      <c r="G49" s="28">
        <v>-0.31274299999999999</v>
      </c>
      <c r="H49" s="28">
        <v>15201.32</v>
      </c>
      <c r="I49" s="28">
        <v>274162940.645796</v>
      </c>
    </row>
    <row r="50" spans="1:9" x14ac:dyDescent="0.25">
      <c r="A50" s="38">
        <v>44139</v>
      </c>
      <c r="B50" s="28" t="s">
        <v>40</v>
      </c>
      <c r="C50" s="28" t="s">
        <v>41</v>
      </c>
      <c r="D50" s="28">
        <v>18.348215440000001</v>
      </c>
      <c r="E50" s="28">
        <v>20.087983439999999</v>
      </c>
      <c r="F50" s="28">
        <v>-8.6607400000000005</v>
      </c>
      <c r="G50" s="28">
        <v>-1.739768</v>
      </c>
      <c r="H50" s="28">
        <v>15001.32</v>
      </c>
      <c r="I50" s="28">
        <v>275247396.19973397</v>
      </c>
    </row>
    <row r="51" spans="1:9" x14ac:dyDescent="0.25">
      <c r="A51" s="38">
        <v>44138</v>
      </c>
      <c r="B51" s="28" t="s">
        <v>40</v>
      </c>
      <c r="C51" s="28" t="s">
        <v>41</v>
      </c>
      <c r="D51" s="28">
        <v>20.08798371</v>
      </c>
      <c r="E51" s="28">
        <v>21.230923709999999</v>
      </c>
      <c r="F51" s="28">
        <v>-5.3833700000000002</v>
      </c>
      <c r="G51" s="28">
        <v>-1.1429400000000001</v>
      </c>
      <c r="H51" s="28">
        <v>15001.32</v>
      </c>
      <c r="I51" s="28">
        <v>301346211.52454603</v>
      </c>
    </row>
    <row r="52" spans="1:9" x14ac:dyDescent="0.25">
      <c r="A52" s="38">
        <v>44137</v>
      </c>
      <c r="B52" s="28" t="s">
        <v>40</v>
      </c>
      <c r="C52" s="28" t="s">
        <v>41</v>
      </c>
      <c r="D52" s="28">
        <v>21.23092377</v>
      </c>
      <c r="E52" s="28">
        <v>21.739278769999999</v>
      </c>
      <c r="F52" s="28">
        <v>-2.3384200000000002</v>
      </c>
      <c r="G52" s="28">
        <v>-0.508355</v>
      </c>
      <c r="H52" s="28">
        <v>15001.32</v>
      </c>
      <c r="I52" s="28">
        <v>318491817.67660499</v>
      </c>
    </row>
    <row r="53" spans="1:9" x14ac:dyDescent="0.25">
      <c r="A53" s="38">
        <v>44134</v>
      </c>
      <c r="B53" s="28" t="s">
        <v>40</v>
      </c>
      <c r="C53" s="28" t="s">
        <v>41</v>
      </c>
      <c r="D53" s="28">
        <v>21.739279079999999</v>
      </c>
      <c r="E53" s="28">
        <v>21.001011080000001</v>
      </c>
      <c r="F53" s="28">
        <v>3.51539</v>
      </c>
      <c r="G53" s="28">
        <v>0.73826800000000004</v>
      </c>
      <c r="H53" s="28">
        <v>15001.32</v>
      </c>
      <c r="I53" s="28">
        <v>326117816.83054799</v>
      </c>
    </row>
    <row r="54" spans="1:9" x14ac:dyDescent="0.25">
      <c r="A54" s="38">
        <v>44133</v>
      </c>
      <c r="B54" s="28" t="s">
        <v>40</v>
      </c>
      <c r="C54" s="28" t="s">
        <v>41</v>
      </c>
      <c r="D54" s="28">
        <v>21.001011559999998</v>
      </c>
      <c r="E54" s="28">
        <v>22.69274656</v>
      </c>
      <c r="F54" s="28">
        <v>-7.4549599999999998</v>
      </c>
      <c r="G54" s="28">
        <v>-1.691735</v>
      </c>
      <c r="H54" s="28">
        <v>15001.32</v>
      </c>
      <c r="I54" s="28">
        <v>315042831.73222399</v>
      </c>
    </row>
    <row r="55" spans="1:9" x14ac:dyDescent="0.25">
      <c r="A55" s="38">
        <v>44132</v>
      </c>
      <c r="B55" s="28" t="s">
        <v>40</v>
      </c>
      <c r="C55" s="28" t="s">
        <v>41</v>
      </c>
      <c r="D55" s="28">
        <v>22.692746209999999</v>
      </c>
      <c r="E55" s="28">
        <v>19.858676209999999</v>
      </c>
      <c r="F55" s="28">
        <v>14.271190000000001</v>
      </c>
      <c r="G55" s="28">
        <v>2.8340700000000001</v>
      </c>
      <c r="H55" s="28">
        <v>15201.32</v>
      </c>
      <c r="I55" s="28">
        <v>344959628.73875803</v>
      </c>
    </row>
    <row r="56" spans="1:9" x14ac:dyDescent="0.25">
      <c r="A56" s="38">
        <v>44131</v>
      </c>
      <c r="B56" s="28" t="s">
        <v>40</v>
      </c>
      <c r="C56" s="28" t="s">
        <v>41</v>
      </c>
      <c r="D56" s="28">
        <v>19.858676630000001</v>
      </c>
      <c r="E56" s="28">
        <v>19.789887629999999</v>
      </c>
      <c r="F56" s="28">
        <v>0.34760000000000002</v>
      </c>
      <c r="G56" s="28">
        <v>6.8789000000000003E-2</v>
      </c>
      <c r="H56" s="28">
        <v>15926.32</v>
      </c>
      <c r="I56" s="28">
        <v>316275579.20987099</v>
      </c>
    </row>
    <row r="57" spans="1:9" x14ac:dyDescent="0.25">
      <c r="A57" s="38">
        <v>44130</v>
      </c>
      <c r="B57" s="28" t="s">
        <v>40</v>
      </c>
      <c r="C57" s="28" t="s">
        <v>41</v>
      </c>
      <c r="D57" s="28">
        <v>19.789887969999999</v>
      </c>
      <c r="E57" s="28">
        <v>18.250446969999999</v>
      </c>
      <c r="F57" s="28">
        <v>8.4350900000000006</v>
      </c>
      <c r="G57" s="28">
        <v>1.5394410000000001</v>
      </c>
      <c r="H57" s="28">
        <v>15926.32</v>
      </c>
      <c r="I57" s="28">
        <v>315180029.20470601</v>
      </c>
    </row>
    <row r="58" spans="1:9" x14ac:dyDescent="0.25">
      <c r="A58" s="38">
        <v>44127</v>
      </c>
      <c r="B58" s="28" t="s">
        <v>40</v>
      </c>
      <c r="C58" s="28" t="s">
        <v>41</v>
      </c>
      <c r="D58" s="28">
        <v>18.250446719999999</v>
      </c>
      <c r="E58" s="28">
        <v>18.273155719999998</v>
      </c>
      <c r="F58" s="28">
        <v>-0.12428</v>
      </c>
      <c r="G58" s="28">
        <v>-2.2709E-2</v>
      </c>
      <c r="H58" s="28">
        <v>15726.32</v>
      </c>
      <c r="I58" s="28">
        <v>287012310.51033002</v>
      </c>
    </row>
    <row r="59" spans="1:9" x14ac:dyDescent="0.25">
      <c r="A59" s="38">
        <v>44126</v>
      </c>
      <c r="B59" s="28" t="s">
        <v>40</v>
      </c>
      <c r="C59" s="28" t="s">
        <v>41</v>
      </c>
      <c r="D59" s="28">
        <v>18.27315544</v>
      </c>
      <c r="E59" s="28">
        <v>18.524559440000001</v>
      </c>
      <c r="F59" s="28">
        <v>-1.35714</v>
      </c>
      <c r="G59" s="28">
        <v>-0.25140400000000002</v>
      </c>
      <c r="H59" s="28">
        <v>15526.32</v>
      </c>
      <c r="I59" s="28">
        <v>283714803.95171398</v>
      </c>
    </row>
    <row r="60" spans="1:9" x14ac:dyDescent="0.25">
      <c r="A60" s="38">
        <v>44125</v>
      </c>
      <c r="B60" s="28" t="s">
        <v>40</v>
      </c>
      <c r="C60" s="28" t="s">
        <v>41</v>
      </c>
      <c r="D60" s="28">
        <v>18.524559</v>
      </c>
      <c r="E60" s="28">
        <v>19.000979999999998</v>
      </c>
      <c r="F60" s="28">
        <v>-2.5073500000000002</v>
      </c>
      <c r="G60" s="28">
        <v>-0.47642099999999998</v>
      </c>
      <c r="H60" s="28">
        <v>15526.32</v>
      </c>
      <c r="I60" s="28">
        <v>287618175.31920302</v>
      </c>
    </row>
    <row r="61" spans="1:9" x14ac:dyDescent="0.25">
      <c r="A61" s="38">
        <v>44124</v>
      </c>
      <c r="B61" s="28" t="s">
        <v>40</v>
      </c>
      <c r="C61" s="28" t="s">
        <v>41</v>
      </c>
      <c r="D61" s="28">
        <v>19.00098011</v>
      </c>
      <c r="E61" s="28">
        <v>19.151349110000002</v>
      </c>
      <c r="F61" s="28">
        <v>-0.78515999999999997</v>
      </c>
      <c r="G61" s="28">
        <v>-0.150369</v>
      </c>
      <c r="H61" s="28">
        <v>15326.32</v>
      </c>
      <c r="I61" s="28">
        <v>291215044.47655398</v>
      </c>
    </row>
    <row r="62" spans="1:9" x14ac:dyDescent="0.25">
      <c r="A62" s="38">
        <v>44123</v>
      </c>
      <c r="B62" s="28" t="s">
        <v>40</v>
      </c>
      <c r="C62" s="28" t="s">
        <v>41</v>
      </c>
      <c r="D62" s="28">
        <v>19.151349530000001</v>
      </c>
      <c r="E62" s="28">
        <v>18.385430530000001</v>
      </c>
      <c r="F62" s="28">
        <v>4.1658999999999997</v>
      </c>
      <c r="G62" s="28">
        <v>0.76591900000000002</v>
      </c>
      <c r="H62" s="28">
        <v>15326.32</v>
      </c>
      <c r="I62" s="28">
        <v>293519653.87458098</v>
      </c>
    </row>
    <row r="63" spans="1:9" x14ac:dyDescent="0.25">
      <c r="A63" s="38">
        <v>44120</v>
      </c>
      <c r="B63" s="28" t="s">
        <v>40</v>
      </c>
      <c r="C63" s="28" t="s">
        <v>41</v>
      </c>
      <c r="D63" s="28">
        <v>18.38543057</v>
      </c>
      <c r="E63" s="28">
        <v>18.279192569999999</v>
      </c>
      <c r="F63" s="28">
        <v>0.58120000000000005</v>
      </c>
      <c r="G63" s="28">
        <v>0.106238</v>
      </c>
      <c r="H63" s="28">
        <v>15326.32</v>
      </c>
      <c r="I63" s="28">
        <v>281780937.09731001</v>
      </c>
    </row>
    <row r="64" spans="1:9" x14ac:dyDescent="0.25">
      <c r="A64" s="38">
        <v>44119</v>
      </c>
      <c r="B64" s="28" t="s">
        <v>40</v>
      </c>
      <c r="C64" s="28" t="s">
        <v>41</v>
      </c>
      <c r="D64" s="28">
        <v>18.279192370000001</v>
      </c>
      <c r="E64" s="28">
        <v>17.86688637</v>
      </c>
      <c r="F64" s="28">
        <v>2.3076500000000002</v>
      </c>
      <c r="G64" s="28">
        <v>0.41230600000000001</v>
      </c>
      <c r="H64" s="28">
        <v>15326.32</v>
      </c>
      <c r="I64" s="28">
        <v>280152696.76660103</v>
      </c>
    </row>
    <row r="65" spans="1:9" x14ac:dyDescent="0.25">
      <c r="A65" s="38">
        <v>44118</v>
      </c>
      <c r="B65" s="28" t="s">
        <v>40</v>
      </c>
      <c r="C65" s="28" t="s">
        <v>41</v>
      </c>
      <c r="D65" s="28">
        <v>17.866886189999999</v>
      </c>
      <c r="E65" s="28">
        <v>18.020674190000001</v>
      </c>
      <c r="F65" s="28">
        <v>-0.85340000000000005</v>
      </c>
      <c r="G65" s="28">
        <v>-0.15378800000000001</v>
      </c>
      <c r="H65" s="28">
        <v>15326.32</v>
      </c>
      <c r="I65" s="28">
        <v>273833561.55086201</v>
      </c>
    </row>
    <row r="66" spans="1:9" x14ac:dyDescent="0.25">
      <c r="A66" s="38">
        <v>44117</v>
      </c>
      <c r="B66" s="28" t="s">
        <v>40</v>
      </c>
      <c r="C66" s="28" t="s">
        <v>41</v>
      </c>
      <c r="D66" s="28">
        <v>18.02067379</v>
      </c>
      <c r="E66" s="28">
        <v>17.952116790000002</v>
      </c>
      <c r="F66" s="28">
        <v>0.38189000000000001</v>
      </c>
      <c r="G66" s="28">
        <v>6.8557000000000007E-2</v>
      </c>
      <c r="H66" s="28">
        <v>15126.32</v>
      </c>
      <c r="I66" s="28">
        <v>272586424.30113101</v>
      </c>
    </row>
    <row r="67" spans="1:9" x14ac:dyDescent="0.25">
      <c r="A67" s="38">
        <v>44116</v>
      </c>
      <c r="B67" s="28" t="s">
        <v>40</v>
      </c>
      <c r="C67" s="28" t="s">
        <v>41</v>
      </c>
      <c r="D67" s="28">
        <v>17.952117040000001</v>
      </c>
      <c r="E67" s="28">
        <v>18.260767040000001</v>
      </c>
      <c r="F67" s="28">
        <v>-1.69024</v>
      </c>
      <c r="G67" s="28">
        <v>-0.30864999999999998</v>
      </c>
      <c r="H67" s="28">
        <v>15126.32</v>
      </c>
      <c r="I67" s="28">
        <v>271549413.16814101</v>
      </c>
    </row>
    <row r="68" spans="1:9" x14ac:dyDescent="0.25">
      <c r="A68" s="38">
        <v>44113</v>
      </c>
      <c r="B68" s="28" t="s">
        <v>40</v>
      </c>
      <c r="C68" s="28" t="s">
        <v>41</v>
      </c>
      <c r="D68" s="28">
        <v>18.26076733</v>
      </c>
      <c r="E68" s="28">
        <v>19.134162329999999</v>
      </c>
      <c r="F68" s="28">
        <v>-4.5645800000000003</v>
      </c>
      <c r="G68" s="28">
        <v>-0.87339500000000003</v>
      </c>
      <c r="H68" s="28">
        <v>14726.32</v>
      </c>
      <c r="I68" s="28">
        <v>268913848.36482298</v>
      </c>
    </row>
    <row r="69" spans="1:9" x14ac:dyDescent="0.25">
      <c r="A69" s="38">
        <v>44112</v>
      </c>
      <c r="B69" s="28" t="s">
        <v>40</v>
      </c>
      <c r="C69" s="28" t="s">
        <v>41</v>
      </c>
      <c r="D69" s="28">
        <v>19.134162759999999</v>
      </c>
      <c r="E69" s="28">
        <v>20.11499976</v>
      </c>
      <c r="F69" s="28">
        <v>-4.87615</v>
      </c>
      <c r="G69" s="28">
        <v>-0.98083699999999996</v>
      </c>
      <c r="H69" s="28">
        <v>14151.32</v>
      </c>
      <c r="I69" s="28">
        <v>270773602.74635398</v>
      </c>
    </row>
    <row r="70" spans="1:9" x14ac:dyDescent="0.25">
      <c r="A70" s="38">
        <v>44111</v>
      </c>
      <c r="B70" s="28" t="s">
        <v>40</v>
      </c>
      <c r="C70" s="28" t="s">
        <v>41</v>
      </c>
      <c r="D70" s="28">
        <v>20.11499976</v>
      </c>
      <c r="E70" s="28">
        <v>20.620154759999998</v>
      </c>
      <c r="F70" s="28">
        <v>-2.4498099999999998</v>
      </c>
      <c r="G70" s="28">
        <v>-0.50515500000000002</v>
      </c>
      <c r="H70" s="28">
        <v>14151.32</v>
      </c>
      <c r="I70" s="28">
        <v>284653738.05868298</v>
      </c>
    </row>
    <row r="71" spans="1:9" x14ac:dyDescent="0.25">
      <c r="A71" s="38">
        <v>44110</v>
      </c>
      <c r="B71" s="28" t="s">
        <v>40</v>
      </c>
      <c r="C71" s="28" t="s">
        <v>41</v>
      </c>
      <c r="D71" s="28">
        <v>20.62015461</v>
      </c>
      <c r="E71" s="28">
        <v>20.506547609999998</v>
      </c>
      <c r="F71" s="28">
        <v>0.55400000000000005</v>
      </c>
      <c r="G71" s="28">
        <v>0.113607</v>
      </c>
      <c r="H71" s="28">
        <v>14101.32</v>
      </c>
      <c r="I71" s="28">
        <v>290771336.74462098</v>
      </c>
    </row>
    <row r="72" spans="1:9" x14ac:dyDescent="0.25">
      <c r="A72" s="38">
        <v>44109</v>
      </c>
      <c r="B72" s="28" t="s">
        <v>40</v>
      </c>
      <c r="C72" s="28" t="s">
        <v>41</v>
      </c>
      <c r="D72" s="28">
        <v>20.506547189999999</v>
      </c>
      <c r="E72" s="28">
        <v>21.218867190000001</v>
      </c>
      <c r="F72" s="28">
        <v>-3.3570099999999998</v>
      </c>
      <c r="G72" s="28">
        <v>-0.71231999999999995</v>
      </c>
      <c r="H72" s="28">
        <v>14101.32</v>
      </c>
      <c r="I72" s="28">
        <v>289169322.50164902</v>
      </c>
    </row>
    <row r="73" spans="1:9" x14ac:dyDescent="0.25">
      <c r="A73" s="38">
        <v>44106</v>
      </c>
      <c r="B73" s="28" t="s">
        <v>40</v>
      </c>
      <c r="C73" s="28" t="s">
        <v>41</v>
      </c>
      <c r="D73" s="28">
        <v>21.218867190000001</v>
      </c>
      <c r="E73" s="28">
        <v>20.52685619</v>
      </c>
      <c r="F73" s="28">
        <v>3.3712499999999999</v>
      </c>
      <c r="G73" s="28">
        <v>0.69201100000000004</v>
      </c>
      <c r="H73" s="28">
        <v>13601.32</v>
      </c>
      <c r="I73" s="28">
        <v>288604539.03208899</v>
      </c>
    </row>
    <row r="74" spans="1:9" x14ac:dyDescent="0.25">
      <c r="A74" s="38">
        <v>44105</v>
      </c>
      <c r="B74" s="28" t="s">
        <v>40</v>
      </c>
      <c r="C74" s="28" t="s">
        <v>41</v>
      </c>
      <c r="D74" s="28">
        <v>20.526855730000001</v>
      </c>
      <c r="E74" s="28">
        <v>20.53274673</v>
      </c>
      <c r="F74" s="28">
        <v>-2.869E-2</v>
      </c>
      <c r="G74" s="28">
        <v>-5.8910000000000004E-3</v>
      </c>
      <c r="H74" s="28">
        <v>13601.32</v>
      </c>
      <c r="I74" s="28">
        <v>279192271.796996</v>
      </c>
    </row>
    <row r="75" spans="1:9" x14ac:dyDescent="0.25">
      <c r="A75" s="38">
        <v>44104</v>
      </c>
      <c r="B75" s="28" t="s">
        <v>40</v>
      </c>
      <c r="C75" s="28" t="s">
        <v>41</v>
      </c>
      <c r="D75" s="28">
        <v>20.532747000000001</v>
      </c>
      <c r="E75" s="28">
        <v>20.088190000000001</v>
      </c>
      <c r="F75" s="28">
        <v>2.2130299999999998</v>
      </c>
      <c r="G75" s="28">
        <v>0.44455699999999998</v>
      </c>
      <c r="H75" s="28">
        <v>13601.32</v>
      </c>
      <c r="I75" s="28">
        <v>279272400.82779902</v>
      </c>
    </row>
    <row r="76" spans="1:9" x14ac:dyDescent="0.25">
      <c r="A76" s="38">
        <v>44103</v>
      </c>
      <c r="B76" s="28" t="s">
        <v>40</v>
      </c>
      <c r="C76" s="28" t="s">
        <v>41</v>
      </c>
      <c r="D76" s="28">
        <v>20.088190300000001</v>
      </c>
      <c r="E76" s="28">
        <v>20.742841299999998</v>
      </c>
      <c r="F76" s="28">
        <v>-3.1560299999999999</v>
      </c>
      <c r="G76" s="28">
        <v>-0.65465099999999998</v>
      </c>
      <c r="H76" s="28">
        <v>13601.32</v>
      </c>
      <c r="I76" s="28">
        <v>273225844.22662503</v>
      </c>
    </row>
    <row r="77" spans="1:9" x14ac:dyDescent="0.25">
      <c r="A77" s="38">
        <v>44102</v>
      </c>
      <c r="B77" s="28" t="s">
        <v>40</v>
      </c>
      <c r="C77" s="28" t="s">
        <v>41</v>
      </c>
      <c r="D77" s="28">
        <v>20.742841500000001</v>
      </c>
      <c r="E77" s="28">
        <v>20.9135405</v>
      </c>
      <c r="F77" s="28">
        <v>-0.81620999999999999</v>
      </c>
      <c r="G77" s="28">
        <v>-0.17069899999999999</v>
      </c>
      <c r="H77" s="28">
        <v>13601.32</v>
      </c>
      <c r="I77" s="28">
        <v>282129962.72225499</v>
      </c>
    </row>
    <row r="78" spans="1:9" x14ac:dyDescent="0.25">
      <c r="A78" s="38">
        <v>44099</v>
      </c>
      <c r="B78" s="28" t="s">
        <v>40</v>
      </c>
      <c r="C78" s="28" t="s">
        <v>41</v>
      </c>
      <c r="D78" s="28">
        <v>20.913540680000001</v>
      </c>
      <c r="E78" s="28">
        <v>21.528488679999999</v>
      </c>
      <c r="F78" s="28">
        <v>-2.8564400000000001</v>
      </c>
      <c r="G78" s="28">
        <v>-0.61494800000000005</v>
      </c>
      <c r="H78" s="28">
        <v>13601.32</v>
      </c>
      <c r="I78" s="28">
        <v>284451696.38107502</v>
      </c>
    </row>
    <row r="79" spans="1:9" x14ac:dyDescent="0.25">
      <c r="A79" s="38">
        <v>44098</v>
      </c>
      <c r="B79" s="28" t="s">
        <v>40</v>
      </c>
      <c r="C79" s="28" t="s">
        <v>41</v>
      </c>
      <c r="D79" s="28">
        <v>21.528489010000001</v>
      </c>
      <c r="E79" s="28">
        <v>21.599522010000001</v>
      </c>
      <c r="F79" s="28">
        <v>-0.32885999999999999</v>
      </c>
      <c r="G79" s="28">
        <v>-7.1032999999999999E-2</v>
      </c>
      <c r="H79" s="28">
        <v>13601.32</v>
      </c>
      <c r="I79" s="28">
        <v>292815803.55602598</v>
      </c>
    </row>
    <row r="80" spans="1:9" x14ac:dyDescent="0.25">
      <c r="A80" s="38">
        <v>44097</v>
      </c>
      <c r="B80" s="28" t="s">
        <v>40</v>
      </c>
      <c r="C80" s="28" t="s">
        <v>41</v>
      </c>
      <c r="D80" s="28">
        <v>21.59952221</v>
      </c>
      <c r="E80" s="28">
        <v>20.865552210000001</v>
      </c>
      <c r="F80" s="28">
        <v>3.51762</v>
      </c>
      <c r="G80" s="28">
        <v>0.73397000000000001</v>
      </c>
      <c r="H80" s="28">
        <v>13601.32</v>
      </c>
      <c r="I80" s="28">
        <v>293781948.62674999</v>
      </c>
    </row>
    <row r="81" spans="1:9" x14ac:dyDescent="0.25">
      <c r="A81" s="38">
        <v>44096</v>
      </c>
      <c r="B81" s="28" t="s">
        <v>40</v>
      </c>
      <c r="C81" s="28" t="s">
        <v>41</v>
      </c>
      <c r="D81" s="28">
        <v>20.865552040000001</v>
      </c>
      <c r="E81" s="28">
        <v>20.729715039999999</v>
      </c>
      <c r="F81" s="28">
        <v>0.65527999999999997</v>
      </c>
      <c r="G81" s="28">
        <v>0.13583700000000001</v>
      </c>
      <c r="H81" s="28">
        <v>13601.32</v>
      </c>
      <c r="I81" s="28">
        <v>283798987.676036</v>
      </c>
    </row>
    <row r="82" spans="1:9" x14ac:dyDescent="0.25">
      <c r="A82" s="38">
        <v>44095</v>
      </c>
      <c r="B82" s="28" t="s">
        <v>40</v>
      </c>
      <c r="C82" s="28" t="s">
        <v>41</v>
      </c>
      <c r="D82" s="28">
        <v>20.729714699999999</v>
      </c>
      <c r="E82" s="28">
        <v>19.981635699999998</v>
      </c>
      <c r="F82" s="28">
        <v>3.74383</v>
      </c>
      <c r="G82" s="28">
        <v>0.74807900000000005</v>
      </c>
      <c r="H82" s="28">
        <v>13601.32</v>
      </c>
      <c r="I82" s="28">
        <v>281951420.95425898</v>
      </c>
    </row>
    <row r="83" spans="1:9" x14ac:dyDescent="0.25">
      <c r="A83" s="38">
        <v>44092</v>
      </c>
      <c r="B83" s="28" t="s">
        <v>40</v>
      </c>
      <c r="C83" s="28" t="s">
        <v>41</v>
      </c>
      <c r="D83" s="28">
        <v>19.98163572</v>
      </c>
      <c r="E83" s="28">
        <v>19.82426572</v>
      </c>
      <c r="F83" s="28">
        <v>0.79383000000000004</v>
      </c>
      <c r="G83" s="28">
        <v>0.15737000000000001</v>
      </c>
      <c r="H83" s="28">
        <v>13601.32</v>
      </c>
      <c r="I83" s="28">
        <v>271776561.60624301</v>
      </c>
    </row>
    <row r="84" spans="1:9" x14ac:dyDescent="0.25">
      <c r="A84" s="38">
        <v>44091</v>
      </c>
      <c r="B84" s="28" t="s">
        <v>40</v>
      </c>
      <c r="C84" s="28" t="s">
        <v>41</v>
      </c>
      <c r="D84" s="28">
        <v>19.824265700000002</v>
      </c>
      <c r="E84" s="28">
        <v>20.2764487</v>
      </c>
      <c r="F84" s="28">
        <v>-2.2300900000000001</v>
      </c>
      <c r="G84" s="28">
        <v>-0.452183</v>
      </c>
      <c r="H84" s="28">
        <v>13601.32</v>
      </c>
      <c r="I84" s="28">
        <v>269636122.07792598</v>
      </c>
    </row>
    <row r="85" spans="1:9" x14ac:dyDescent="0.25">
      <c r="A85" s="38">
        <v>44090</v>
      </c>
      <c r="B85" s="28" t="s">
        <v>40</v>
      </c>
      <c r="C85" s="28" t="s">
        <v>41</v>
      </c>
      <c r="D85" s="28">
        <v>20.276448859999999</v>
      </c>
      <c r="E85" s="28">
        <v>20.210537859999999</v>
      </c>
      <c r="F85" s="28">
        <v>0.32612000000000002</v>
      </c>
      <c r="G85" s="28">
        <v>6.5910999999999997E-2</v>
      </c>
      <c r="H85" s="28">
        <v>13601.32</v>
      </c>
      <c r="I85" s="28">
        <v>275786408.57914799</v>
      </c>
    </row>
    <row r="86" spans="1:9" x14ac:dyDescent="0.25">
      <c r="A86" s="38">
        <v>44089</v>
      </c>
      <c r="B86" s="28" t="s">
        <v>40</v>
      </c>
      <c r="C86" s="28" t="s">
        <v>41</v>
      </c>
      <c r="D86" s="28">
        <v>20.210537639999998</v>
      </c>
      <c r="E86" s="28">
        <v>20.82560264</v>
      </c>
      <c r="F86" s="28">
        <v>-2.9534099999999999</v>
      </c>
      <c r="G86" s="28">
        <v>-0.61506499999999997</v>
      </c>
      <c r="H86" s="28">
        <v>13601.32</v>
      </c>
      <c r="I86" s="28">
        <v>274889929.18207097</v>
      </c>
    </row>
    <row r="87" spans="1:9" x14ac:dyDescent="0.25">
      <c r="A87" s="38">
        <v>44088</v>
      </c>
      <c r="B87" s="28" t="s">
        <v>40</v>
      </c>
      <c r="C87" s="28" t="s">
        <v>41</v>
      </c>
      <c r="D87" s="28">
        <v>20.825603099999999</v>
      </c>
      <c r="E87" s="28">
        <v>21.1721711</v>
      </c>
      <c r="F87" s="28">
        <v>-1.6369</v>
      </c>
      <c r="G87" s="28">
        <v>-0.34656799999999999</v>
      </c>
      <c r="H87" s="28">
        <v>13601.32</v>
      </c>
      <c r="I87" s="28">
        <v>283255629.47928202</v>
      </c>
    </row>
    <row r="88" spans="1:9" x14ac:dyDescent="0.25">
      <c r="A88" s="38">
        <v>44085</v>
      </c>
      <c r="B88" s="28" t="s">
        <v>40</v>
      </c>
      <c r="C88" s="28" t="s">
        <v>41</v>
      </c>
      <c r="D88" s="28">
        <v>21.172171410000001</v>
      </c>
      <c r="E88" s="28">
        <v>21.897741409999998</v>
      </c>
      <c r="F88" s="28">
        <v>-3.31345</v>
      </c>
      <c r="G88" s="28">
        <v>-0.72557000000000005</v>
      </c>
      <c r="H88" s="28">
        <v>13601.32</v>
      </c>
      <c r="I88" s="28">
        <v>287969414.92574602</v>
      </c>
    </row>
    <row r="89" spans="1:9" x14ac:dyDescent="0.25">
      <c r="A89" s="38">
        <v>44084</v>
      </c>
      <c r="B89" s="28" t="s">
        <v>40</v>
      </c>
      <c r="C89" s="28" t="s">
        <v>41</v>
      </c>
      <c r="D89" s="28">
        <v>21.897741700000001</v>
      </c>
      <c r="E89" s="28">
        <v>22.138461700000001</v>
      </c>
      <c r="F89" s="28">
        <v>-1.08734</v>
      </c>
      <c r="G89" s="28">
        <v>-0.24071999999999999</v>
      </c>
      <c r="H89" s="28">
        <v>13601.32</v>
      </c>
      <c r="I89" s="28">
        <v>297838126.44581801</v>
      </c>
    </row>
    <row r="90" spans="1:9" x14ac:dyDescent="0.25">
      <c r="A90" s="38">
        <v>44083</v>
      </c>
      <c r="B90" s="28" t="s">
        <v>40</v>
      </c>
      <c r="C90" s="28" t="s">
        <v>41</v>
      </c>
      <c r="D90" s="28">
        <v>22.138462100000002</v>
      </c>
      <c r="E90" s="28">
        <v>23.1933471</v>
      </c>
      <c r="F90" s="28">
        <v>-4.5482199999999997</v>
      </c>
      <c r="G90" s="28">
        <v>-1.0548850000000001</v>
      </c>
      <c r="H90" s="28">
        <v>13601.32</v>
      </c>
      <c r="I90" s="28">
        <v>301112240.91458499</v>
      </c>
    </row>
    <row r="91" spans="1:9" x14ac:dyDescent="0.25">
      <c r="A91" s="38">
        <v>44082</v>
      </c>
      <c r="B91" s="28" t="s">
        <v>40</v>
      </c>
      <c r="C91" s="28" t="s">
        <v>41</v>
      </c>
      <c r="D91" s="28">
        <v>23.193346699999999</v>
      </c>
      <c r="E91" s="28">
        <v>23.807462699999999</v>
      </c>
      <c r="F91" s="28">
        <v>-2.57951</v>
      </c>
      <c r="G91" s="28">
        <v>-0.614116</v>
      </c>
      <c r="H91" s="28">
        <v>13601.32</v>
      </c>
      <c r="I91" s="28">
        <v>315460060.75760299</v>
      </c>
    </row>
    <row r="92" spans="1:9" x14ac:dyDescent="0.25">
      <c r="A92" s="38">
        <v>44078</v>
      </c>
      <c r="B92" s="28" t="s">
        <v>40</v>
      </c>
      <c r="C92" s="28" t="s">
        <v>41</v>
      </c>
      <c r="D92" s="28">
        <v>23.807463179999999</v>
      </c>
      <c r="E92" s="28">
        <v>26.17037818</v>
      </c>
      <c r="F92" s="28">
        <v>-9.0289699999999993</v>
      </c>
      <c r="G92" s="28">
        <v>-2.3629150000000001</v>
      </c>
      <c r="H92" s="28">
        <v>13801.32</v>
      </c>
      <c r="I92" s="28">
        <v>328574346.31300801</v>
      </c>
    </row>
    <row r="93" spans="1:9" x14ac:dyDescent="0.25">
      <c r="A93" s="38">
        <v>44077</v>
      </c>
      <c r="B93" s="28" t="s">
        <v>40</v>
      </c>
      <c r="C93" s="28" t="s">
        <v>41</v>
      </c>
      <c r="D93" s="28">
        <v>26.170378639999999</v>
      </c>
      <c r="E93" s="28">
        <v>23.153618640000001</v>
      </c>
      <c r="F93" s="28">
        <v>13.02932</v>
      </c>
      <c r="G93" s="28">
        <v>3.0167600000000001</v>
      </c>
      <c r="H93" s="28">
        <v>14576.32</v>
      </c>
      <c r="I93" s="28">
        <v>381467735.06666797</v>
      </c>
    </row>
    <row r="94" spans="1:9" x14ac:dyDescent="0.25">
      <c r="A94" s="38">
        <v>44076</v>
      </c>
      <c r="B94" s="28" t="s">
        <v>40</v>
      </c>
      <c r="C94" s="28" t="s">
        <v>41</v>
      </c>
      <c r="D94" s="28">
        <v>23.15361906</v>
      </c>
      <c r="E94" s="28">
        <v>22.28656806</v>
      </c>
      <c r="F94" s="28">
        <v>3.89046</v>
      </c>
      <c r="G94" s="28">
        <v>0.86705100000000002</v>
      </c>
      <c r="H94" s="28">
        <v>14276.32</v>
      </c>
      <c r="I94" s="28">
        <v>330548405.397802</v>
      </c>
    </row>
    <row r="95" spans="1:9" x14ac:dyDescent="0.25">
      <c r="A95" s="38">
        <v>44075</v>
      </c>
      <c r="B95" s="28" t="s">
        <v>40</v>
      </c>
      <c r="C95" s="28" t="s">
        <v>41</v>
      </c>
      <c r="D95" s="28">
        <v>22.286567649999999</v>
      </c>
      <c r="E95" s="28">
        <v>22.013076649999999</v>
      </c>
      <c r="F95" s="28">
        <v>1.2423999999999999</v>
      </c>
      <c r="G95" s="28">
        <v>0.27349099999999998</v>
      </c>
      <c r="H95" s="28">
        <v>13951.32</v>
      </c>
      <c r="I95" s="28">
        <v>310926970.12709498</v>
      </c>
    </row>
    <row r="96" spans="1:9" x14ac:dyDescent="0.25">
      <c r="A96" s="38">
        <v>44074</v>
      </c>
      <c r="B96" s="28" t="s">
        <v>40</v>
      </c>
      <c r="C96" s="28" t="s">
        <v>41</v>
      </c>
      <c r="D96" s="28">
        <v>22.01307667</v>
      </c>
      <c r="E96" s="28">
        <v>21.147398670000001</v>
      </c>
      <c r="F96" s="28">
        <v>4.09354</v>
      </c>
      <c r="G96" s="28">
        <v>0.86567799999999995</v>
      </c>
      <c r="H96" s="28">
        <v>13451.32</v>
      </c>
      <c r="I96" s="28">
        <v>296104872.433474</v>
      </c>
    </row>
    <row r="97" spans="1:9" x14ac:dyDescent="0.25">
      <c r="A97" s="38">
        <v>44071</v>
      </c>
      <c r="B97" s="28" t="s">
        <v>40</v>
      </c>
      <c r="C97" s="28" t="s">
        <v>41</v>
      </c>
      <c r="D97" s="28">
        <v>21.147398590000002</v>
      </c>
      <c r="E97" s="28">
        <v>21.087964589999999</v>
      </c>
      <c r="F97" s="28">
        <v>0.28183999999999998</v>
      </c>
      <c r="G97" s="28">
        <v>5.9434000000000001E-2</v>
      </c>
      <c r="H97" s="28">
        <v>13101.32</v>
      </c>
      <c r="I97" s="28">
        <v>277058772.65294302</v>
      </c>
    </row>
    <row r="98" spans="1:9" x14ac:dyDescent="0.25">
      <c r="A98" s="38">
        <v>44070</v>
      </c>
      <c r="B98" s="28" t="s">
        <v>40</v>
      </c>
      <c r="C98" s="28" t="s">
        <v>41</v>
      </c>
      <c r="D98" s="28">
        <v>21.087964329999998</v>
      </c>
      <c r="E98" s="28">
        <v>20.38238733</v>
      </c>
      <c r="F98" s="28">
        <v>3.4617</v>
      </c>
      <c r="G98" s="28">
        <v>0.70557700000000001</v>
      </c>
      <c r="H98" s="28">
        <v>13101.32</v>
      </c>
      <c r="I98" s="28">
        <v>276280105.57202202</v>
      </c>
    </row>
    <row r="99" spans="1:9" x14ac:dyDescent="0.25">
      <c r="A99" s="38">
        <v>44069</v>
      </c>
      <c r="B99" s="28" t="s">
        <v>40</v>
      </c>
      <c r="C99" s="28" t="s">
        <v>41</v>
      </c>
      <c r="D99" s="28">
        <v>20.382387770000001</v>
      </c>
      <c r="E99" s="28">
        <v>19.873959769999999</v>
      </c>
      <c r="F99" s="28">
        <v>2.5582600000000002</v>
      </c>
      <c r="G99" s="28">
        <v>0.50842799999999999</v>
      </c>
      <c r="H99" s="28">
        <v>13076.32</v>
      </c>
      <c r="I99" s="28">
        <v>266526563.69744301</v>
      </c>
    </row>
    <row r="100" spans="1:9" x14ac:dyDescent="0.25">
      <c r="A100" s="38">
        <v>44068</v>
      </c>
      <c r="B100" s="28" t="s">
        <v>40</v>
      </c>
      <c r="C100" s="28" t="s">
        <v>41</v>
      </c>
      <c r="D100" s="28">
        <v>19.873960199999999</v>
      </c>
      <c r="E100" s="28">
        <v>20.0992082</v>
      </c>
      <c r="F100" s="28">
        <v>-1.1206799999999999</v>
      </c>
      <c r="G100" s="28">
        <v>-0.225248</v>
      </c>
      <c r="H100" s="28">
        <v>12951.32</v>
      </c>
      <c r="I100" s="28">
        <v>257393958.59558299</v>
      </c>
    </row>
    <row r="101" spans="1:9" x14ac:dyDescent="0.25">
      <c r="A101" s="38">
        <v>44067</v>
      </c>
      <c r="B101" s="28" t="s">
        <v>40</v>
      </c>
      <c r="C101" s="28" t="s">
        <v>41</v>
      </c>
      <c r="D101" s="28">
        <v>20.099208260000001</v>
      </c>
      <c r="E101" s="28">
        <v>20.165103259999999</v>
      </c>
      <c r="F101" s="28">
        <v>-0.32678000000000001</v>
      </c>
      <c r="G101" s="28">
        <v>-6.5894999999999995E-2</v>
      </c>
      <c r="H101" s="28">
        <v>12951.32</v>
      </c>
      <c r="I101" s="28">
        <v>260311217.62427801</v>
      </c>
    </row>
    <row r="102" spans="1:9" x14ac:dyDescent="0.25">
      <c r="A102" s="38">
        <v>44064</v>
      </c>
      <c r="B102" s="28" t="s">
        <v>40</v>
      </c>
      <c r="C102" s="28" t="s">
        <v>41</v>
      </c>
      <c r="D102" s="28">
        <v>20.165103009999999</v>
      </c>
      <c r="E102" s="28">
        <v>20.103189010000001</v>
      </c>
      <c r="F102" s="28">
        <v>0.30797999999999998</v>
      </c>
      <c r="G102" s="28">
        <v>6.1913999999999997E-2</v>
      </c>
      <c r="H102" s="28">
        <v>12651.32</v>
      </c>
      <c r="I102" s="28">
        <v>255115110.51716399</v>
      </c>
    </row>
    <row r="103" spans="1:9" x14ac:dyDescent="0.25">
      <c r="A103" s="38">
        <v>44063</v>
      </c>
      <c r="B103" s="28" t="s">
        <v>40</v>
      </c>
      <c r="C103" s="28" t="s">
        <v>41</v>
      </c>
      <c r="D103" s="28">
        <v>20.103188840000001</v>
      </c>
      <c r="E103" s="28">
        <v>20.36539784</v>
      </c>
      <c r="F103" s="28">
        <v>-1.28752</v>
      </c>
      <c r="G103" s="28">
        <v>-0.26220900000000003</v>
      </c>
      <c r="H103" s="28">
        <v>12651.32</v>
      </c>
      <c r="I103" s="28">
        <v>254331814.72570199</v>
      </c>
    </row>
    <row r="104" spans="1:9" x14ac:dyDescent="0.25">
      <c r="A104" s="38">
        <v>44062</v>
      </c>
      <c r="B104" s="28" t="s">
        <v>40</v>
      </c>
      <c r="C104" s="28" t="s">
        <v>41</v>
      </c>
      <c r="D104" s="28">
        <v>20.365397380000001</v>
      </c>
      <c r="E104" s="28">
        <v>19.783630380000002</v>
      </c>
      <c r="F104" s="28">
        <v>2.9406500000000002</v>
      </c>
      <c r="G104" s="28">
        <v>0.58176700000000003</v>
      </c>
      <c r="H104" s="28">
        <v>12526.32</v>
      </c>
      <c r="I104" s="28">
        <v>255103423.41284901</v>
      </c>
    </row>
    <row r="105" spans="1:9" x14ac:dyDescent="0.25">
      <c r="A105" s="38">
        <v>44061</v>
      </c>
      <c r="B105" s="28" t="s">
        <v>40</v>
      </c>
      <c r="C105" s="28" t="s">
        <v>41</v>
      </c>
      <c r="D105" s="28">
        <v>19.783630550000002</v>
      </c>
      <c r="E105" s="28">
        <v>20.044381550000001</v>
      </c>
      <c r="F105" s="28">
        <v>-1.30087</v>
      </c>
      <c r="G105" s="28">
        <v>-0.26075100000000001</v>
      </c>
      <c r="H105" s="28">
        <v>12226.32</v>
      </c>
      <c r="I105" s="28">
        <v>241880938.51518399</v>
      </c>
    </row>
    <row r="106" spans="1:9" x14ac:dyDescent="0.25">
      <c r="A106" s="38">
        <v>44060</v>
      </c>
      <c r="B106" s="28" t="s">
        <v>40</v>
      </c>
      <c r="C106" s="28" t="s">
        <v>41</v>
      </c>
      <c r="D106" s="28">
        <v>20.044382030000001</v>
      </c>
      <c r="E106" s="28">
        <v>20.980857029999999</v>
      </c>
      <c r="F106" s="28">
        <v>-4.46347</v>
      </c>
      <c r="G106" s="28">
        <v>-0.93647499999999995</v>
      </c>
      <c r="H106" s="28">
        <v>12151.32</v>
      </c>
      <c r="I106" s="28">
        <v>243565640.11563301</v>
      </c>
    </row>
    <row r="107" spans="1:9" x14ac:dyDescent="0.25">
      <c r="A107" s="38">
        <v>44057</v>
      </c>
      <c r="B107" s="28" t="s">
        <v>40</v>
      </c>
      <c r="C107" s="28" t="s">
        <v>41</v>
      </c>
      <c r="D107" s="28">
        <v>20.980856620000001</v>
      </c>
      <c r="E107" s="28">
        <v>20.874239620000001</v>
      </c>
      <c r="F107" s="28">
        <v>0.51075999999999999</v>
      </c>
      <c r="G107" s="28">
        <v>0.106617</v>
      </c>
      <c r="H107" s="28">
        <v>12151.32</v>
      </c>
      <c r="I107" s="28">
        <v>254945039.72116801</v>
      </c>
    </row>
    <row r="108" spans="1:9" x14ac:dyDescent="0.25">
      <c r="A108" s="38">
        <v>44056</v>
      </c>
      <c r="B108" s="28" t="s">
        <v>40</v>
      </c>
      <c r="C108" s="28" t="s">
        <v>41</v>
      </c>
      <c r="D108" s="28">
        <v>20.874239660000001</v>
      </c>
      <c r="E108" s="28">
        <v>20.914873660000001</v>
      </c>
      <c r="F108" s="28">
        <v>-0.19428000000000001</v>
      </c>
      <c r="G108" s="28">
        <v>-4.0634000000000003E-2</v>
      </c>
      <c r="H108" s="28">
        <v>12151.32</v>
      </c>
      <c r="I108" s="28">
        <v>253649503.242632</v>
      </c>
    </row>
    <row r="109" spans="1:9" x14ac:dyDescent="0.25">
      <c r="A109" s="38">
        <v>44055</v>
      </c>
      <c r="B109" s="28" t="s">
        <v>40</v>
      </c>
      <c r="C109" s="28" t="s">
        <v>41</v>
      </c>
      <c r="D109" s="28">
        <v>20.91487326</v>
      </c>
      <c r="E109" s="28">
        <v>22.03276726</v>
      </c>
      <c r="F109" s="28">
        <v>-5.0737800000000002</v>
      </c>
      <c r="G109" s="28">
        <v>-1.1178939999999999</v>
      </c>
      <c r="H109" s="28">
        <v>12151.32</v>
      </c>
      <c r="I109" s="28">
        <v>254143254.99708301</v>
      </c>
    </row>
    <row r="110" spans="1:9" x14ac:dyDescent="0.25">
      <c r="A110" s="38">
        <v>44054</v>
      </c>
      <c r="B110" s="28" t="s">
        <v>40</v>
      </c>
      <c r="C110" s="28" t="s">
        <v>41</v>
      </c>
      <c r="D110" s="28">
        <v>22.03276692</v>
      </c>
      <c r="E110" s="28">
        <v>21.157630919999999</v>
      </c>
      <c r="F110" s="28">
        <v>4.1362699999999997</v>
      </c>
      <c r="G110" s="28">
        <v>0.87513600000000002</v>
      </c>
      <c r="H110" s="28">
        <v>12151.32</v>
      </c>
      <c r="I110" s="28">
        <v>267727135.23203301</v>
      </c>
    </row>
    <row r="111" spans="1:9" x14ac:dyDescent="0.25">
      <c r="A111" s="38">
        <v>44053</v>
      </c>
      <c r="B111" s="28" t="s">
        <v>40</v>
      </c>
      <c r="C111" s="28" t="s">
        <v>41</v>
      </c>
      <c r="D111" s="28">
        <v>21.157630810000001</v>
      </c>
      <c r="E111" s="28">
        <v>21.773373809999999</v>
      </c>
      <c r="F111" s="28">
        <v>-2.82796</v>
      </c>
      <c r="G111" s="28">
        <v>-0.61574300000000004</v>
      </c>
      <c r="H111" s="28">
        <v>12151.32</v>
      </c>
      <c r="I111" s="28">
        <v>257093078.94127601</v>
      </c>
    </row>
    <row r="112" spans="1:9" x14ac:dyDescent="0.25">
      <c r="A112" s="38">
        <v>44050</v>
      </c>
      <c r="B112" s="28" t="s">
        <v>40</v>
      </c>
      <c r="C112" s="28" t="s">
        <v>41</v>
      </c>
      <c r="D112" s="28">
        <v>21.773373450000001</v>
      </c>
      <c r="E112" s="28">
        <v>21.879469449999998</v>
      </c>
      <c r="F112" s="28">
        <v>-0.48491000000000001</v>
      </c>
      <c r="G112" s="28">
        <v>-0.106096</v>
      </c>
      <c r="H112" s="28">
        <v>12151.32</v>
      </c>
      <c r="I112" s="28">
        <v>264575162.950333</v>
      </c>
    </row>
    <row r="113" spans="1:9" x14ac:dyDescent="0.25">
      <c r="A113" s="38">
        <v>44049</v>
      </c>
      <c r="B113" s="28" t="s">
        <v>40</v>
      </c>
      <c r="C113" s="28" t="s">
        <v>41</v>
      </c>
      <c r="D113" s="28">
        <v>21.879469</v>
      </c>
      <c r="E113" s="28">
        <v>22.160595000000001</v>
      </c>
      <c r="F113" s="28">
        <v>-1.2685900000000001</v>
      </c>
      <c r="G113" s="28">
        <v>-0.28112599999999999</v>
      </c>
      <c r="H113" s="28">
        <v>11501.32</v>
      </c>
      <c r="I113" s="28">
        <v>251642708.76067299</v>
      </c>
    </row>
    <row r="114" spans="1:9" x14ac:dyDescent="0.25">
      <c r="A114" s="38">
        <v>44048</v>
      </c>
      <c r="B114" s="28" t="s">
        <v>40</v>
      </c>
      <c r="C114" s="28" t="s">
        <v>41</v>
      </c>
      <c r="D114" s="28">
        <v>22.160594509999999</v>
      </c>
      <c r="E114" s="28">
        <v>22.51553251</v>
      </c>
      <c r="F114" s="28">
        <v>-1.5764100000000001</v>
      </c>
      <c r="G114" s="28">
        <v>-0.35493799999999998</v>
      </c>
      <c r="H114" s="28">
        <v>11501.32</v>
      </c>
      <c r="I114" s="28">
        <v>254876022.36796901</v>
      </c>
    </row>
    <row r="115" spans="1:9" x14ac:dyDescent="0.25">
      <c r="A115" s="38">
        <v>44047</v>
      </c>
      <c r="B115" s="28" t="s">
        <v>40</v>
      </c>
      <c r="C115" s="28" t="s">
        <v>41</v>
      </c>
      <c r="D115" s="28">
        <v>22.515532360000002</v>
      </c>
      <c r="E115" s="28">
        <v>23.284949359999999</v>
      </c>
      <c r="F115" s="28">
        <v>-3.3043499999999999</v>
      </c>
      <c r="G115" s="28">
        <v>-0.76941700000000002</v>
      </c>
      <c r="H115" s="28">
        <v>11101.32</v>
      </c>
      <c r="I115" s="28">
        <v>249952062.152118</v>
      </c>
    </row>
    <row r="116" spans="1:9" x14ac:dyDescent="0.25">
      <c r="A116" s="38">
        <v>44046</v>
      </c>
      <c r="B116" s="28" t="s">
        <v>40</v>
      </c>
      <c r="C116" s="28" t="s">
        <v>41</v>
      </c>
      <c r="D116" s="28">
        <v>23.28494938</v>
      </c>
      <c r="E116" s="28">
        <v>23.395873380000001</v>
      </c>
      <c r="F116" s="28">
        <v>-0.47411999999999999</v>
      </c>
      <c r="G116" s="28">
        <v>-0.11092399999999999</v>
      </c>
      <c r="H116" s="28">
        <v>11101.32</v>
      </c>
      <c r="I116" s="28">
        <v>258493604.39633301</v>
      </c>
    </row>
    <row r="117" spans="1:9" x14ac:dyDescent="0.25">
      <c r="A117" s="38">
        <v>44043</v>
      </c>
      <c r="B117" s="28" t="s">
        <v>40</v>
      </c>
      <c r="C117" s="28" t="s">
        <v>41</v>
      </c>
      <c r="D117" s="28">
        <v>23.395873030000001</v>
      </c>
      <c r="E117" s="28">
        <v>23.646677029999999</v>
      </c>
      <c r="F117" s="28">
        <v>-1.06063</v>
      </c>
      <c r="G117" s="28">
        <v>-0.25080400000000003</v>
      </c>
      <c r="H117" s="28">
        <v>10601.32</v>
      </c>
      <c r="I117" s="28">
        <v>248027066.48278001</v>
      </c>
    </row>
    <row r="118" spans="1:9" x14ac:dyDescent="0.25">
      <c r="A118" s="38">
        <v>44042</v>
      </c>
      <c r="B118" s="28" t="s">
        <v>40</v>
      </c>
      <c r="C118" s="28" t="s">
        <v>41</v>
      </c>
      <c r="D118" s="28">
        <v>23.646677279999999</v>
      </c>
      <c r="E118" s="28">
        <v>23.321769280000002</v>
      </c>
      <c r="F118" s="28">
        <v>1.3931500000000001</v>
      </c>
      <c r="G118" s="28">
        <v>0.32490799999999997</v>
      </c>
      <c r="H118" s="28">
        <v>10601.32</v>
      </c>
      <c r="I118" s="28">
        <v>250685921.841977</v>
      </c>
    </row>
    <row r="119" spans="1:9" x14ac:dyDescent="0.25">
      <c r="A119" s="38">
        <v>44041</v>
      </c>
      <c r="B119" s="28" t="s">
        <v>40</v>
      </c>
      <c r="C119" s="28" t="s">
        <v>41</v>
      </c>
      <c r="D119" s="28">
        <v>23.321769499999998</v>
      </c>
      <c r="E119" s="28">
        <v>23.8848795</v>
      </c>
      <c r="F119" s="28">
        <v>-2.3576000000000001</v>
      </c>
      <c r="G119" s="28">
        <v>-0.56311</v>
      </c>
      <c r="H119" s="28">
        <v>10601.32</v>
      </c>
      <c r="I119" s="28">
        <v>247241471.470431</v>
      </c>
    </row>
    <row r="120" spans="1:9" x14ac:dyDescent="0.25">
      <c r="A120" s="38">
        <v>44040</v>
      </c>
      <c r="B120" s="28" t="s">
        <v>40</v>
      </c>
      <c r="C120" s="28" t="s">
        <v>41</v>
      </c>
      <c r="D120" s="28">
        <v>23.884879770000001</v>
      </c>
      <c r="E120" s="28">
        <v>23.89411677</v>
      </c>
      <c r="F120" s="28">
        <v>-3.866E-2</v>
      </c>
      <c r="G120" s="28">
        <v>-9.2370000000000004E-3</v>
      </c>
      <c r="H120" s="28">
        <v>10201.32</v>
      </c>
      <c r="I120" s="28">
        <v>243657230.04065701</v>
      </c>
    </row>
    <row r="121" spans="1:9" x14ac:dyDescent="0.25">
      <c r="A121" s="38">
        <v>44039</v>
      </c>
      <c r="B121" s="28" t="s">
        <v>40</v>
      </c>
      <c r="C121" s="28" t="s">
        <v>41</v>
      </c>
      <c r="D121" s="28">
        <v>23.894117210000001</v>
      </c>
      <c r="E121" s="28">
        <v>24.847432210000001</v>
      </c>
      <c r="F121" s="28">
        <v>-3.8366699999999998</v>
      </c>
      <c r="G121" s="28">
        <v>-0.95331500000000002</v>
      </c>
      <c r="H121" s="28">
        <v>10001.32</v>
      </c>
      <c r="I121" s="28">
        <v>238972640.652365</v>
      </c>
    </row>
    <row r="122" spans="1:9" x14ac:dyDescent="0.25">
      <c r="A122" s="38">
        <v>44036</v>
      </c>
      <c r="B122" s="28" t="s">
        <v>40</v>
      </c>
      <c r="C122" s="28" t="s">
        <v>41</v>
      </c>
      <c r="D122" s="28">
        <v>24.847431780000001</v>
      </c>
      <c r="E122" s="28">
        <v>24.86539578</v>
      </c>
      <c r="F122" s="28">
        <v>-7.2239999999999999E-2</v>
      </c>
      <c r="G122" s="28">
        <v>-1.7964000000000001E-2</v>
      </c>
      <c r="H122" s="28">
        <v>10001.32</v>
      </c>
      <c r="I122" s="28">
        <v>248507041.867654</v>
      </c>
    </row>
    <row r="123" spans="1:9" x14ac:dyDescent="0.25">
      <c r="A123" s="38">
        <v>44035</v>
      </c>
      <c r="B123" s="28" t="s">
        <v>40</v>
      </c>
      <c r="C123" s="28" t="s">
        <v>41</v>
      </c>
      <c r="D123" s="28">
        <v>24.865395899999999</v>
      </c>
      <c r="E123" s="28">
        <v>23.566020900000002</v>
      </c>
      <c r="F123" s="28">
        <v>5.5137600000000004</v>
      </c>
      <c r="G123" s="28">
        <v>1.2993749999999999</v>
      </c>
      <c r="H123" s="28">
        <v>9901.32</v>
      </c>
      <c r="I123" s="28">
        <v>246200167.13640001</v>
      </c>
    </row>
    <row r="124" spans="1:9" x14ac:dyDescent="0.25">
      <c r="A124" s="38">
        <v>44034</v>
      </c>
      <c r="B124" s="28" t="s">
        <v>40</v>
      </c>
      <c r="C124" s="28" t="s">
        <v>41</v>
      </c>
      <c r="D124" s="28">
        <v>23.56602097</v>
      </c>
      <c r="E124" s="28">
        <v>24.064283970000002</v>
      </c>
      <c r="F124" s="28">
        <v>-2.0705499999999999</v>
      </c>
      <c r="G124" s="28">
        <v>-0.49826300000000001</v>
      </c>
      <c r="H124" s="28">
        <v>9651.32</v>
      </c>
      <c r="I124" s="28">
        <v>227443138.81011701</v>
      </c>
    </row>
    <row r="125" spans="1:9" x14ac:dyDescent="0.25">
      <c r="A125" s="38">
        <v>44033</v>
      </c>
      <c r="B125" s="28" t="s">
        <v>40</v>
      </c>
      <c r="C125" s="28" t="s">
        <v>41</v>
      </c>
      <c r="D125" s="28">
        <v>24.06428356</v>
      </c>
      <c r="E125" s="28">
        <v>23.81321556</v>
      </c>
      <c r="F125" s="28">
        <v>1.0543199999999999</v>
      </c>
      <c r="G125" s="28">
        <v>0.25106800000000001</v>
      </c>
      <c r="H125" s="28">
        <v>9451.32</v>
      </c>
      <c r="I125" s="28">
        <v>227439172.30344799</v>
      </c>
    </row>
    <row r="126" spans="1:9" x14ac:dyDescent="0.25">
      <c r="A126" s="38">
        <v>44032</v>
      </c>
      <c r="B126" s="28" t="s">
        <v>40</v>
      </c>
      <c r="C126" s="28" t="s">
        <v>41</v>
      </c>
      <c r="D126" s="28">
        <v>23.813215280000001</v>
      </c>
      <c r="E126" s="28">
        <v>25.09667928</v>
      </c>
      <c r="F126" s="28">
        <v>-5.1140800000000004</v>
      </c>
      <c r="G126" s="28">
        <v>-1.2834639999999999</v>
      </c>
      <c r="H126" s="28">
        <v>9251.32</v>
      </c>
      <c r="I126" s="28">
        <v>220303603.34452301</v>
      </c>
    </row>
    <row r="127" spans="1:9" x14ac:dyDescent="0.25">
      <c r="A127" s="38">
        <v>44029</v>
      </c>
      <c r="B127" s="28" t="s">
        <v>40</v>
      </c>
      <c r="C127" s="28" t="s">
        <v>41</v>
      </c>
      <c r="D127" s="28">
        <v>25.096679640000001</v>
      </c>
      <c r="E127" s="28">
        <v>26.279468640000001</v>
      </c>
      <c r="F127" s="28">
        <v>-4.5008100000000004</v>
      </c>
      <c r="G127" s="28">
        <v>-1.1827890000000001</v>
      </c>
      <c r="H127" s="28">
        <v>9201.32</v>
      </c>
      <c r="I127" s="28">
        <v>230922505.01508501</v>
      </c>
    </row>
    <row r="128" spans="1:9" x14ac:dyDescent="0.25">
      <c r="A128" s="38">
        <v>44028</v>
      </c>
      <c r="B128" s="28" t="s">
        <v>40</v>
      </c>
      <c r="C128" s="28" t="s">
        <v>41</v>
      </c>
      <c r="D128" s="28">
        <v>26.279468219999998</v>
      </c>
      <c r="E128" s="28">
        <v>26.38279022</v>
      </c>
      <c r="F128" s="28">
        <v>-0.39162999999999998</v>
      </c>
      <c r="G128" s="28">
        <v>-0.103322</v>
      </c>
      <c r="H128" s="28">
        <v>9176.32</v>
      </c>
      <c r="I128" s="28">
        <v>241148730.978145</v>
      </c>
    </row>
    <row r="129" spans="1:9" x14ac:dyDescent="0.25">
      <c r="A129" s="38">
        <v>44027</v>
      </c>
      <c r="B129" s="28" t="s">
        <v>40</v>
      </c>
      <c r="C129" s="28" t="s">
        <v>41</v>
      </c>
      <c r="D129" s="28">
        <v>26.382790629999999</v>
      </c>
      <c r="E129" s="28">
        <v>27.25102163</v>
      </c>
      <c r="F129" s="28">
        <v>-3.1860499999999998</v>
      </c>
      <c r="G129" s="28">
        <v>-0.86823099999999998</v>
      </c>
      <c r="H129" s="28">
        <v>8976.32</v>
      </c>
      <c r="I129" s="28">
        <v>236820292.039509</v>
      </c>
    </row>
    <row r="130" spans="1:9" x14ac:dyDescent="0.25">
      <c r="A130" s="38">
        <v>44026</v>
      </c>
      <c r="B130" s="28" t="s">
        <v>40</v>
      </c>
      <c r="C130" s="28" t="s">
        <v>41</v>
      </c>
      <c r="D130" s="28">
        <v>27.251021399999999</v>
      </c>
      <c r="E130" s="28">
        <v>28.862570399999999</v>
      </c>
      <c r="F130" s="28">
        <v>-5.5835299999999997</v>
      </c>
      <c r="G130" s="28">
        <v>-1.6115489999999999</v>
      </c>
      <c r="H130" s="28">
        <v>8976.32</v>
      </c>
      <c r="I130" s="28">
        <v>244613806.66018301</v>
      </c>
    </row>
    <row r="131" spans="1:9" x14ac:dyDescent="0.25">
      <c r="A131" s="38">
        <v>44025</v>
      </c>
      <c r="B131" s="28" t="s">
        <v>40</v>
      </c>
      <c r="C131" s="28" t="s">
        <v>41</v>
      </c>
      <c r="D131" s="28">
        <v>28.86257084</v>
      </c>
      <c r="E131" s="28">
        <v>26.413062839999998</v>
      </c>
      <c r="F131" s="28">
        <v>9.2738499999999995</v>
      </c>
      <c r="G131" s="28">
        <v>2.4495079999999998</v>
      </c>
      <c r="H131" s="28">
        <v>8976.32</v>
      </c>
      <c r="I131" s="28">
        <v>259079585.29479599</v>
      </c>
    </row>
    <row r="132" spans="1:9" x14ac:dyDescent="0.25">
      <c r="A132" s="38">
        <v>44022</v>
      </c>
      <c r="B132" s="28" t="s">
        <v>40</v>
      </c>
      <c r="C132" s="28" t="s">
        <v>41</v>
      </c>
      <c r="D132" s="28">
        <v>26.413063279999999</v>
      </c>
      <c r="E132" s="28">
        <v>27.373140280000001</v>
      </c>
      <c r="F132" s="28">
        <v>-3.5073699999999999</v>
      </c>
      <c r="G132" s="28">
        <v>-0.96007699999999996</v>
      </c>
      <c r="H132" s="28">
        <v>8676.32</v>
      </c>
      <c r="I132" s="28">
        <v>229168109.95833901</v>
      </c>
    </row>
    <row r="133" spans="1:9" x14ac:dyDescent="0.25">
      <c r="A133" s="38">
        <v>44021</v>
      </c>
      <c r="B133" s="28" t="s">
        <v>40</v>
      </c>
      <c r="C133" s="28" t="s">
        <v>41</v>
      </c>
      <c r="D133" s="28">
        <v>27.373140429999999</v>
      </c>
      <c r="E133" s="28">
        <v>26.696886429999999</v>
      </c>
      <c r="F133" s="28">
        <v>2.53308</v>
      </c>
      <c r="G133" s="28">
        <v>0.67625400000000002</v>
      </c>
      <c r="H133" s="28">
        <v>8676.32</v>
      </c>
      <c r="I133" s="28">
        <v>237498043.656196</v>
      </c>
    </row>
    <row r="134" spans="1:9" x14ac:dyDescent="0.25">
      <c r="A134" s="38">
        <v>44020</v>
      </c>
      <c r="B134" s="28" t="s">
        <v>40</v>
      </c>
      <c r="C134" s="28" t="s">
        <v>41</v>
      </c>
      <c r="D134" s="28">
        <v>26.696886190000001</v>
      </c>
      <c r="E134" s="28">
        <v>27.448766190000001</v>
      </c>
      <c r="F134" s="28">
        <v>-2.7392099999999999</v>
      </c>
      <c r="G134" s="28">
        <v>-0.75187999999999999</v>
      </c>
      <c r="H134" s="28">
        <v>8651.32</v>
      </c>
      <c r="I134" s="28">
        <v>230963225.342612</v>
      </c>
    </row>
    <row r="135" spans="1:9" x14ac:dyDescent="0.25">
      <c r="A135" s="38">
        <v>44019</v>
      </c>
      <c r="B135" s="28" t="s">
        <v>40</v>
      </c>
      <c r="C135" s="28" t="s">
        <v>41</v>
      </c>
      <c r="D135" s="28">
        <v>27.448766190000001</v>
      </c>
      <c r="E135" s="28">
        <v>26.46373719</v>
      </c>
      <c r="F135" s="28">
        <v>3.7221799999999998</v>
      </c>
      <c r="G135" s="28">
        <v>0.98502900000000004</v>
      </c>
      <c r="H135" s="28">
        <v>8301.32</v>
      </c>
      <c r="I135" s="28">
        <v>227860909.40207201</v>
      </c>
    </row>
    <row r="136" spans="1:9" x14ac:dyDescent="0.25">
      <c r="A136" s="38">
        <v>44018</v>
      </c>
      <c r="B136" s="28" t="s">
        <v>40</v>
      </c>
      <c r="C136" s="28" t="s">
        <v>41</v>
      </c>
      <c r="D136" s="28">
        <v>26.463737269999999</v>
      </c>
      <c r="E136" s="28">
        <v>26.335789269999999</v>
      </c>
      <c r="F136" s="28">
        <v>0.48582999999999998</v>
      </c>
      <c r="G136" s="28">
        <v>0.12794800000000001</v>
      </c>
      <c r="H136" s="28">
        <v>8101.32</v>
      </c>
      <c r="I136" s="28">
        <v>214391124.628984</v>
      </c>
    </row>
    <row r="137" spans="1:9" x14ac:dyDescent="0.25">
      <c r="A137" s="38">
        <v>44014</v>
      </c>
      <c r="B137" s="28" t="s">
        <v>40</v>
      </c>
      <c r="C137" s="28" t="s">
        <v>41</v>
      </c>
      <c r="D137" s="28">
        <v>26.33578945</v>
      </c>
      <c r="E137" s="28">
        <v>27.006645450000001</v>
      </c>
      <c r="F137" s="28">
        <v>-2.4840399999999998</v>
      </c>
      <c r="G137" s="28">
        <v>-0.67085600000000001</v>
      </c>
      <c r="H137" s="28">
        <v>8101.32</v>
      </c>
      <c r="I137" s="28">
        <v>213354578.77970499</v>
      </c>
    </row>
    <row r="138" spans="1:9" x14ac:dyDescent="0.25">
      <c r="A138" s="38">
        <v>44013</v>
      </c>
      <c r="B138" s="28" t="s">
        <v>40</v>
      </c>
      <c r="C138" s="28" t="s">
        <v>41</v>
      </c>
      <c r="D138" s="28">
        <v>27.00664519</v>
      </c>
      <c r="E138" s="28">
        <v>27.92514019</v>
      </c>
      <c r="F138" s="28">
        <v>-3.2891300000000001</v>
      </c>
      <c r="G138" s="28">
        <v>-0.91849499999999995</v>
      </c>
      <c r="H138" s="28">
        <v>7926.32</v>
      </c>
      <c r="I138" s="28">
        <v>214063230.882465</v>
      </c>
    </row>
    <row r="139" spans="1:9" x14ac:dyDescent="0.25">
      <c r="A139" s="38">
        <v>44012</v>
      </c>
      <c r="B139" s="28" t="s">
        <v>40</v>
      </c>
      <c r="C139" s="28" t="s">
        <v>41</v>
      </c>
      <c r="D139" s="28">
        <v>27.925140460000001</v>
      </c>
      <c r="E139" s="28">
        <v>29.071035460000001</v>
      </c>
      <c r="F139" s="28">
        <v>-3.94171</v>
      </c>
      <c r="G139" s="28">
        <v>-1.1458950000000001</v>
      </c>
      <c r="H139" s="28">
        <v>7926.32</v>
      </c>
      <c r="I139" s="28">
        <v>221343515.55548501</v>
      </c>
    </row>
    <row r="140" spans="1:9" x14ac:dyDescent="0.25">
      <c r="A140" s="38">
        <v>44011</v>
      </c>
      <c r="B140" s="28" t="s">
        <v>40</v>
      </c>
      <c r="C140" s="28" t="s">
        <v>41</v>
      </c>
      <c r="D140" s="28">
        <v>29.071035599999998</v>
      </c>
      <c r="E140" s="28">
        <v>30.8789166</v>
      </c>
      <c r="F140" s="28">
        <v>-5.8547399999999996</v>
      </c>
      <c r="G140" s="28">
        <v>-1.8078810000000001</v>
      </c>
      <c r="H140" s="28">
        <v>7926.32</v>
      </c>
      <c r="I140" s="28">
        <v>230426243.68388501</v>
      </c>
    </row>
    <row r="141" spans="1:9" x14ac:dyDescent="0.25">
      <c r="A141" s="38">
        <v>44008</v>
      </c>
      <c r="B141" s="28" t="s">
        <v>40</v>
      </c>
      <c r="C141" s="28" t="s">
        <v>41</v>
      </c>
      <c r="D141" s="28">
        <v>30.878916239999999</v>
      </c>
      <c r="E141" s="28">
        <v>28.825611240000001</v>
      </c>
      <c r="F141" s="28">
        <v>7.1231999999999998</v>
      </c>
      <c r="G141" s="28">
        <v>2.0533049999999999</v>
      </c>
      <c r="H141" s="28">
        <v>7726.32</v>
      </c>
      <c r="I141" s="28">
        <v>238580295.48668799</v>
      </c>
    </row>
    <row r="142" spans="1:9" x14ac:dyDescent="0.25">
      <c r="A142" s="38">
        <v>44007</v>
      </c>
      <c r="B142" s="28" t="s">
        <v>40</v>
      </c>
      <c r="C142" s="28" t="s">
        <v>41</v>
      </c>
      <c r="D142" s="28">
        <v>28.825610879999999</v>
      </c>
      <c r="E142" s="28">
        <v>30.023573880000001</v>
      </c>
      <c r="F142" s="28">
        <v>-3.9900699999999998</v>
      </c>
      <c r="G142" s="28">
        <v>-1.1979630000000001</v>
      </c>
      <c r="H142" s="28">
        <v>7251.32</v>
      </c>
      <c r="I142" s="28">
        <v>209023642.209528</v>
      </c>
    </row>
    <row r="143" spans="1:9" x14ac:dyDescent="0.25">
      <c r="A143" s="38">
        <v>44006</v>
      </c>
      <c r="B143" s="28" t="s">
        <v>40</v>
      </c>
      <c r="C143" s="28" t="s">
        <v>41</v>
      </c>
      <c r="D143" s="28">
        <v>30.02357374</v>
      </c>
      <c r="E143" s="28">
        <v>28.570419739999998</v>
      </c>
      <c r="F143" s="28">
        <v>5.08622</v>
      </c>
      <c r="G143" s="28">
        <v>1.4531540000000001</v>
      </c>
      <c r="H143" s="28">
        <v>7251.32</v>
      </c>
      <c r="I143" s="28">
        <v>217710450.66161501</v>
      </c>
    </row>
    <row r="144" spans="1:9" x14ac:dyDescent="0.25">
      <c r="A144" s="38">
        <v>44005</v>
      </c>
      <c r="B144" s="28" t="s">
        <v>40</v>
      </c>
      <c r="C144" s="28" t="s">
        <v>41</v>
      </c>
      <c r="D144" s="28">
        <v>28.570420129999999</v>
      </c>
      <c r="E144" s="28">
        <v>28.309933130000001</v>
      </c>
      <c r="F144" s="28">
        <v>0.92013</v>
      </c>
      <c r="G144" s="28">
        <v>0.26048700000000002</v>
      </c>
      <c r="H144" s="28">
        <v>6976.32</v>
      </c>
      <c r="I144" s="28">
        <v>199316307.65006101</v>
      </c>
    </row>
    <row r="145" spans="1:9" x14ac:dyDescent="0.25">
      <c r="A145" s="38">
        <v>44004</v>
      </c>
      <c r="B145" s="28" t="s">
        <v>40</v>
      </c>
      <c r="C145" s="28" t="s">
        <v>41</v>
      </c>
      <c r="D145" s="28">
        <v>28.309933560000001</v>
      </c>
      <c r="E145" s="28">
        <v>31.518592559999998</v>
      </c>
      <c r="F145" s="28">
        <v>-10.180210000000001</v>
      </c>
      <c r="G145" s="28">
        <v>-3.2086589999999999</v>
      </c>
      <c r="H145" s="28">
        <v>6751.32</v>
      </c>
      <c r="I145" s="28">
        <v>191129335.71249801</v>
      </c>
    </row>
    <row r="146" spans="1:9" x14ac:dyDescent="0.25">
      <c r="A146" s="38">
        <v>44001</v>
      </c>
      <c r="B146" s="28" t="s">
        <v>40</v>
      </c>
      <c r="C146" s="28" t="s">
        <v>41</v>
      </c>
      <c r="D146" s="28">
        <v>31.518592179999999</v>
      </c>
      <c r="E146" s="28">
        <v>30.02527718</v>
      </c>
      <c r="F146" s="28">
        <v>4.9735300000000002</v>
      </c>
      <c r="G146" s="28">
        <v>1.4933149999999999</v>
      </c>
      <c r="H146" s="28">
        <v>6551.32</v>
      </c>
      <c r="I146" s="28">
        <v>206488288.76490101</v>
      </c>
    </row>
    <row r="147" spans="1:9" x14ac:dyDescent="0.25">
      <c r="A147" s="38">
        <v>44000</v>
      </c>
      <c r="B147" s="28" t="s">
        <v>40</v>
      </c>
      <c r="C147" s="28" t="s">
        <v>41</v>
      </c>
      <c r="D147" s="28">
        <v>30.025277580000001</v>
      </c>
      <c r="E147" s="28">
        <v>30.065138579999999</v>
      </c>
      <c r="F147" s="28">
        <v>-0.13258</v>
      </c>
      <c r="G147" s="28">
        <v>-3.9861000000000001E-2</v>
      </c>
      <c r="H147" s="28">
        <v>6351.32</v>
      </c>
      <c r="I147" s="28">
        <v>190700055.923572</v>
      </c>
    </row>
    <row r="148" spans="1:9" x14ac:dyDescent="0.25">
      <c r="A148" s="38">
        <v>43999</v>
      </c>
      <c r="B148" s="28" t="s">
        <v>40</v>
      </c>
      <c r="C148" s="28" t="s">
        <v>41</v>
      </c>
      <c r="D148" s="28">
        <v>30.065138780000002</v>
      </c>
      <c r="E148" s="28">
        <v>30.066366779999999</v>
      </c>
      <c r="F148" s="28">
        <v>-4.0800000000000003E-3</v>
      </c>
      <c r="G148" s="28">
        <v>-1.2279999999999999E-3</v>
      </c>
      <c r="H148" s="28">
        <v>6351.32</v>
      </c>
      <c r="I148" s="28">
        <v>190953227.040773</v>
      </c>
    </row>
    <row r="149" spans="1:9" x14ac:dyDescent="0.25">
      <c r="A149" s="38">
        <v>43998</v>
      </c>
      <c r="B149" s="28" t="s">
        <v>40</v>
      </c>
      <c r="C149" s="28" t="s">
        <v>41</v>
      </c>
      <c r="D149" s="28">
        <v>30.066366630000001</v>
      </c>
      <c r="E149" s="28">
        <v>30.486328629999999</v>
      </c>
      <c r="F149" s="28">
        <v>-1.37754</v>
      </c>
      <c r="G149" s="28">
        <v>-0.419962</v>
      </c>
      <c r="H149" s="28">
        <v>6251.32</v>
      </c>
      <c r="I149" s="28">
        <v>187954388.84235099</v>
      </c>
    </row>
    <row r="150" spans="1:9" x14ac:dyDescent="0.25">
      <c r="A150" s="38">
        <v>43997</v>
      </c>
      <c r="B150" s="28" t="s">
        <v>40</v>
      </c>
      <c r="C150" s="28" t="s">
        <v>41</v>
      </c>
      <c r="D150" s="28">
        <v>30.486328279999999</v>
      </c>
      <c r="E150" s="28">
        <v>31.200529280000001</v>
      </c>
      <c r="F150" s="28">
        <v>-2.2890700000000002</v>
      </c>
      <c r="G150" s="28">
        <v>-0.71420099999999997</v>
      </c>
      <c r="H150" s="28">
        <v>6651.32</v>
      </c>
      <c r="I150" s="28">
        <v>202774233.556344</v>
      </c>
    </row>
    <row r="151" spans="1:9" x14ac:dyDescent="0.25">
      <c r="A151" s="38">
        <v>43994</v>
      </c>
      <c r="B151" s="28" t="s">
        <v>40</v>
      </c>
      <c r="C151" s="28" t="s">
        <v>41</v>
      </c>
      <c r="D151" s="28">
        <v>31.200529530000001</v>
      </c>
      <c r="E151" s="28">
        <v>35.640490530000001</v>
      </c>
      <c r="F151" s="28">
        <v>-12.45763</v>
      </c>
      <c r="G151" s="28">
        <v>-4.4399610000000003</v>
      </c>
      <c r="H151" s="28">
        <v>7001.32</v>
      </c>
      <c r="I151" s="28">
        <v>218444797.80739099</v>
      </c>
    </row>
    <row r="152" spans="1:9" x14ac:dyDescent="0.25">
      <c r="A152" s="38">
        <v>43993</v>
      </c>
      <c r="B152" s="28" t="s">
        <v>40</v>
      </c>
      <c r="C152" s="28" t="s">
        <v>41</v>
      </c>
      <c r="D152" s="28">
        <v>35.640490120000003</v>
      </c>
      <c r="E152" s="28">
        <v>25.654341120000002</v>
      </c>
      <c r="F152" s="28">
        <v>38.92577</v>
      </c>
      <c r="G152" s="28">
        <v>9.9861489999999993</v>
      </c>
      <c r="H152" s="28">
        <v>7451.32</v>
      </c>
      <c r="I152" s="28">
        <v>265568589.91948801</v>
      </c>
    </row>
    <row r="153" spans="1:9" x14ac:dyDescent="0.25">
      <c r="A153" s="38">
        <v>43992</v>
      </c>
      <c r="B153" s="28" t="s">
        <v>40</v>
      </c>
      <c r="C153" s="28" t="s">
        <v>41</v>
      </c>
      <c r="D153" s="28">
        <v>25.654341380000002</v>
      </c>
      <c r="E153" s="28">
        <v>26.053127379999999</v>
      </c>
      <c r="F153" s="28">
        <v>-1.5306599999999999</v>
      </c>
      <c r="G153" s="28">
        <v>-0.39878599999999997</v>
      </c>
      <c r="H153" s="28">
        <v>7451.32</v>
      </c>
      <c r="I153" s="28">
        <v>191158630.04859701</v>
      </c>
    </row>
    <row r="154" spans="1:9" x14ac:dyDescent="0.25">
      <c r="A154" s="38">
        <v>43991</v>
      </c>
      <c r="B154" s="28" t="s">
        <v>40</v>
      </c>
      <c r="C154" s="28" t="s">
        <v>41</v>
      </c>
      <c r="D154" s="28">
        <v>26.053127199999999</v>
      </c>
      <c r="E154" s="28">
        <v>24.582236200000001</v>
      </c>
      <c r="F154" s="28">
        <v>5.9835500000000001</v>
      </c>
      <c r="G154" s="28">
        <v>1.4708909999999999</v>
      </c>
      <c r="H154" s="28">
        <v>7451.32</v>
      </c>
      <c r="I154" s="28">
        <v>194130109.608522</v>
      </c>
    </row>
    <row r="155" spans="1:9" x14ac:dyDescent="0.25">
      <c r="A155" s="38">
        <v>43990</v>
      </c>
      <c r="B155" s="28" t="s">
        <v>40</v>
      </c>
      <c r="C155" s="28" t="s">
        <v>41</v>
      </c>
      <c r="D155" s="28">
        <v>24.582236200000001</v>
      </c>
      <c r="E155" s="28">
        <v>23.923741199999998</v>
      </c>
      <c r="F155" s="28">
        <v>2.7524799999999998</v>
      </c>
      <c r="G155" s="28">
        <v>0.65849500000000005</v>
      </c>
      <c r="H155" s="28">
        <v>7451.32</v>
      </c>
      <c r="I155" s="28">
        <v>183170034.49507499</v>
      </c>
    </row>
    <row r="156" spans="1:9" x14ac:dyDescent="0.25">
      <c r="A156" s="38">
        <v>43987</v>
      </c>
      <c r="B156" s="28" t="s">
        <v>40</v>
      </c>
      <c r="C156" s="28" t="s">
        <v>41</v>
      </c>
      <c r="D156" s="28">
        <v>23.923741249999999</v>
      </c>
      <c r="E156" s="28">
        <v>25.271105250000002</v>
      </c>
      <c r="F156" s="28">
        <v>-5.3316400000000002</v>
      </c>
      <c r="G156" s="28">
        <v>-1.347364</v>
      </c>
      <c r="H156" s="28">
        <v>7451.32</v>
      </c>
      <c r="I156" s="28">
        <v>178263379.87972599</v>
      </c>
    </row>
    <row r="157" spans="1:9" x14ac:dyDescent="0.25">
      <c r="A157" s="38">
        <v>43986</v>
      </c>
      <c r="B157" s="28" t="s">
        <v>40</v>
      </c>
      <c r="C157" s="28" t="s">
        <v>41</v>
      </c>
      <c r="D157" s="28">
        <v>25.271104940000001</v>
      </c>
      <c r="E157" s="28">
        <v>25.558199940000002</v>
      </c>
      <c r="F157" s="28">
        <v>-1.1233</v>
      </c>
      <c r="G157" s="28">
        <v>-0.28709499999999999</v>
      </c>
      <c r="H157" s="28">
        <v>6951.32</v>
      </c>
      <c r="I157" s="28">
        <v>175667461.378205</v>
      </c>
    </row>
    <row r="158" spans="1:9" x14ac:dyDescent="0.25">
      <c r="A158" s="38">
        <v>43985</v>
      </c>
      <c r="B158" s="28" t="s">
        <v>40</v>
      </c>
      <c r="C158" s="28" t="s">
        <v>41</v>
      </c>
      <c r="D158" s="28">
        <v>25.558199500000001</v>
      </c>
      <c r="E158" s="28">
        <v>26.561252499999998</v>
      </c>
      <c r="F158" s="28">
        <v>-3.7763800000000001</v>
      </c>
      <c r="G158" s="28">
        <v>-1.003053</v>
      </c>
      <c r="H158" s="28">
        <v>6851.32</v>
      </c>
      <c r="I158" s="28">
        <v>175107326.72374099</v>
      </c>
    </row>
    <row r="159" spans="1:9" x14ac:dyDescent="0.25">
      <c r="A159" s="38">
        <v>43984</v>
      </c>
      <c r="B159" s="28" t="s">
        <v>40</v>
      </c>
      <c r="C159" s="28" t="s">
        <v>41</v>
      </c>
      <c r="D159" s="28">
        <v>26.561252769999999</v>
      </c>
      <c r="E159" s="28">
        <v>27.540894770000001</v>
      </c>
      <c r="F159" s="28">
        <v>-3.5570400000000002</v>
      </c>
      <c r="G159" s="28">
        <v>-0.97964200000000001</v>
      </c>
      <c r="H159" s="28">
        <v>6551.32</v>
      </c>
      <c r="I159" s="28">
        <v>174011186.813398</v>
      </c>
    </row>
    <row r="160" spans="1:9" x14ac:dyDescent="0.25">
      <c r="A160" s="38">
        <v>43983</v>
      </c>
      <c r="B160" s="28" t="s">
        <v>40</v>
      </c>
      <c r="C160" s="28" t="s">
        <v>41</v>
      </c>
      <c r="D160" s="28">
        <v>27.54089437</v>
      </c>
      <c r="E160" s="28">
        <v>26.932650370000001</v>
      </c>
      <c r="F160" s="28">
        <v>2.2583899999999999</v>
      </c>
      <c r="G160" s="28">
        <v>0.60824400000000001</v>
      </c>
      <c r="H160" s="28">
        <v>6351.32</v>
      </c>
      <c r="I160" s="28">
        <v>174920950.60738501</v>
      </c>
    </row>
    <row r="161" spans="1:9" x14ac:dyDescent="0.25">
      <c r="A161" s="38">
        <v>43980</v>
      </c>
      <c r="B161" s="28" t="s">
        <v>40</v>
      </c>
      <c r="C161" s="28" t="s">
        <v>41</v>
      </c>
      <c r="D161" s="28">
        <v>26.932650280000001</v>
      </c>
      <c r="E161" s="28">
        <v>28.155425279999999</v>
      </c>
      <c r="F161" s="28">
        <v>-4.3429500000000001</v>
      </c>
      <c r="G161" s="28">
        <v>-1.2227749999999999</v>
      </c>
      <c r="H161" s="28">
        <v>6351.32</v>
      </c>
      <c r="I161" s="28">
        <v>171057799.57841799</v>
      </c>
    </row>
    <row r="162" spans="1:9" x14ac:dyDescent="0.25">
      <c r="A162" s="38">
        <v>43979</v>
      </c>
      <c r="B162" s="28" t="s">
        <v>40</v>
      </c>
      <c r="C162" s="28" t="s">
        <v>41</v>
      </c>
      <c r="D162" s="28">
        <v>28.15542576</v>
      </c>
      <c r="E162" s="28">
        <v>27.05240676</v>
      </c>
      <c r="F162" s="28">
        <v>4.0773400000000004</v>
      </c>
      <c r="G162" s="28">
        <v>1.103019</v>
      </c>
      <c r="H162" s="28">
        <v>6351.32</v>
      </c>
      <c r="I162" s="28">
        <v>178824034.271725</v>
      </c>
    </row>
    <row r="163" spans="1:9" x14ac:dyDescent="0.25">
      <c r="A163" s="38">
        <v>43978</v>
      </c>
      <c r="B163" s="28" t="s">
        <v>40</v>
      </c>
      <c r="C163" s="28" t="s">
        <v>41</v>
      </c>
      <c r="D163" s="28">
        <v>27.052407259999999</v>
      </c>
      <c r="E163" s="28">
        <v>27.532633260000001</v>
      </c>
      <c r="F163" s="28">
        <v>-1.74421</v>
      </c>
      <c r="G163" s="28">
        <v>-0.48022599999999999</v>
      </c>
      <c r="H163" s="28">
        <v>6176.32</v>
      </c>
      <c r="I163" s="28">
        <v>167084242.85086101</v>
      </c>
    </row>
    <row r="164" spans="1:9" x14ac:dyDescent="0.25">
      <c r="A164" s="38">
        <v>43977</v>
      </c>
      <c r="B164" s="28" t="s">
        <v>40</v>
      </c>
      <c r="C164" s="28" t="s">
        <v>41</v>
      </c>
      <c r="D164" s="28">
        <v>27.532633579999999</v>
      </c>
      <c r="E164" s="28">
        <v>28.208377580000001</v>
      </c>
      <c r="F164" s="28">
        <v>-2.39554</v>
      </c>
      <c r="G164" s="28">
        <v>-0.67574400000000001</v>
      </c>
      <c r="H164" s="28">
        <v>6151.32</v>
      </c>
      <c r="I164" s="28">
        <v>169361956.995424</v>
      </c>
    </row>
    <row r="165" spans="1:9" x14ac:dyDescent="0.25">
      <c r="A165" s="38">
        <v>43973</v>
      </c>
      <c r="B165" s="28" t="s">
        <v>40</v>
      </c>
      <c r="C165" s="28" t="s">
        <v>41</v>
      </c>
      <c r="D165" s="28">
        <v>28.20837775</v>
      </c>
      <c r="E165" s="28">
        <v>28.80213775</v>
      </c>
      <c r="F165" s="28">
        <v>-2.0615100000000002</v>
      </c>
      <c r="G165" s="28">
        <v>-0.59375999999999995</v>
      </c>
      <c r="H165" s="28">
        <v>6151.32</v>
      </c>
      <c r="I165" s="28">
        <v>173518673.59599599</v>
      </c>
    </row>
    <row r="166" spans="1:9" x14ac:dyDescent="0.25">
      <c r="A166" s="38">
        <v>43972</v>
      </c>
      <c r="B166" s="28" t="s">
        <v>40</v>
      </c>
      <c r="C166" s="28" t="s">
        <v>41</v>
      </c>
      <c r="D166" s="28">
        <v>28.80213788</v>
      </c>
      <c r="E166" s="28">
        <v>27.654013880000001</v>
      </c>
      <c r="F166" s="28">
        <v>4.1517400000000002</v>
      </c>
      <c r="G166" s="28">
        <v>1.1481239999999999</v>
      </c>
      <c r="H166" s="28">
        <v>6151.32</v>
      </c>
      <c r="I166" s="28">
        <v>177171080.37758699</v>
      </c>
    </row>
    <row r="167" spans="1:9" x14ac:dyDescent="0.25">
      <c r="A167" s="38">
        <v>43971</v>
      </c>
      <c r="B167" s="28" t="s">
        <v>40</v>
      </c>
      <c r="C167" s="28" t="s">
        <v>41</v>
      </c>
      <c r="D167" s="28">
        <v>27.654013509999999</v>
      </c>
      <c r="E167" s="28">
        <v>29.790072510000002</v>
      </c>
      <c r="F167" s="28">
        <v>-7.1703700000000001</v>
      </c>
      <c r="G167" s="28">
        <v>-2.1360589999999999</v>
      </c>
      <c r="H167" s="28">
        <v>5801.32</v>
      </c>
      <c r="I167" s="28">
        <v>160429698.69379199</v>
      </c>
    </row>
    <row r="168" spans="1:9" x14ac:dyDescent="0.25">
      <c r="A168" s="38">
        <v>43970</v>
      </c>
      <c r="B168" s="28" t="s">
        <v>40</v>
      </c>
      <c r="C168" s="28" t="s">
        <v>41</v>
      </c>
      <c r="D168" s="28">
        <v>29.790072800000001</v>
      </c>
      <c r="E168" s="28">
        <v>27.959004799999999</v>
      </c>
      <c r="F168" s="28">
        <v>6.5491200000000003</v>
      </c>
      <c r="G168" s="28">
        <v>1.8310679999999999</v>
      </c>
      <c r="H168" s="28">
        <v>5651.32</v>
      </c>
      <c r="I168" s="28">
        <v>168353144.84587699</v>
      </c>
    </row>
    <row r="169" spans="1:9" x14ac:dyDescent="0.25">
      <c r="A169" s="38">
        <v>43969</v>
      </c>
      <c r="B169" s="28" t="s">
        <v>40</v>
      </c>
      <c r="C169" s="28" t="s">
        <v>41</v>
      </c>
      <c r="D169" s="28">
        <v>27.959004660000002</v>
      </c>
      <c r="E169" s="28">
        <v>30.45075366</v>
      </c>
      <c r="F169" s="28">
        <v>-8.1828800000000008</v>
      </c>
      <c r="G169" s="28">
        <v>-2.491749</v>
      </c>
      <c r="H169" s="28">
        <v>5651.32</v>
      </c>
      <c r="I169" s="28">
        <v>158005198.338137</v>
      </c>
    </row>
    <row r="170" spans="1:9" x14ac:dyDescent="0.25">
      <c r="A170" s="38">
        <v>43966</v>
      </c>
      <c r="B170" s="28" t="s">
        <v>40</v>
      </c>
      <c r="C170" s="28" t="s">
        <v>41</v>
      </c>
      <c r="D170" s="28">
        <v>30.450753259999999</v>
      </c>
      <c r="E170" s="28">
        <v>30.64350726</v>
      </c>
      <c r="F170" s="28">
        <v>-0.62902000000000002</v>
      </c>
      <c r="G170" s="28">
        <v>-0.19275400000000001</v>
      </c>
      <c r="H170" s="28">
        <v>5651.32</v>
      </c>
      <c r="I170" s="28">
        <v>172086859.56104299</v>
      </c>
    </row>
    <row r="171" spans="1:9" x14ac:dyDescent="0.25">
      <c r="A171" s="38">
        <v>43965</v>
      </c>
      <c r="B171" s="28" t="s">
        <v>40</v>
      </c>
      <c r="C171" s="28" t="s">
        <v>41</v>
      </c>
      <c r="D171" s="28">
        <v>30.643506940000002</v>
      </c>
      <c r="E171" s="28">
        <v>32.622385940000001</v>
      </c>
      <c r="F171" s="28">
        <v>-6.06602</v>
      </c>
      <c r="G171" s="28">
        <v>-1.9788790000000001</v>
      </c>
      <c r="H171" s="28">
        <v>5651.32</v>
      </c>
      <c r="I171" s="28">
        <v>173176171.70963901</v>
      </c>
    </row>
    <row r="172" spans="1:9" x14ac:dyDescent="0.25">
      <c r="A172" s="38">
        <v>43964</v>
      </c>
      <c r="B172" s="28" t="s">
        <v>40</v>
      </c>
      <c r="C172" s="28" t="s">
        <v>41</v>
      </c>
      <c r="D172" s="28">
        <v>32.622385850000001</v>
      </c>
      <c r="E172" s="28">
        <v>30.76142085</v>
      </c>
      <c r="F172" s="28">
        <v>6.0496699999999999</v>
      </c>
      <c r="G172" s="28">
        <v>1.860965</v>
      </c>
      <c r="H172" s="28">
        <v>5651.32</v>
      </c>
      <c r="I172" s="28">
        <v>184359443.73466399</v>
      </c>
    </row>
    <row r="173" spans="1:9" x14ac:dyDescent="0.25">
      <c r="A173" s="38">
        <v>43963</v>
      </c>
      <c r="B173" s="28" t="s">
        <v>40</v>
      </c>
      <c r="C173" s="28" t="s">
        <v>41</v>
      </c>
      <c r="D173" s="28">
        <v>30.761420489999999</v>
      </c>
      <c r="E173" s="28">
        <v>26.825243489999998</v>
      </c>
      <c r="F173" s="28">
        <v>14.673410000000001</v>
      </c>
      <c r="G173" s="28">
        <v>3.9361769999999998</v>
      </c>
      <c r="H173" s="28">
        <v>5651.32</v>
      </c>
      <c r="I173" s="28">
        <v>173842538.55928501</v>
      </c>
    </row>
    <row r="174" spans="1:9" x14ac:dyDescent="0.25">
      <c r="A174" s="38">
        <v>43962</v>
      </c>
      <c r="B174" s="28" t="s">
        <v>40</v>
      </c>
      <c r="C174" s="28" t="s">
        <v>41</v>
      </c>
      <c r="D174" s="28">
        <v>26.825243050000001</v>
      </c>
      <c r="E174" s="28">
        <v>28.364058050000001</v>
      </c>
      <c r="F174" s="28">
        <v>-5.42523</v>
      </c>
      <c r="G174" s="28">
        <v>-1.538815</v>
      </c>
      <c r="H174" s="28">
        <v>5651.32</v>
      </c>
      <c r="I174" s="28">
        <v>151597952.07759601</v>
      </c>
    </row>
    <row r="175" spans="1:9" x14ac:dyDescent="0.25">
      <c r="A175" s="38">
        <v>43959</v>
      </c>
      <c r="B175" s="28" t="s">
        <v>40</v>
      </c>
      <c r="C175" s="28" t="s">
        <v>41</v>
      </c>
      <c r="D175" s="28">
        <v>28.364057590000002</v>
      </c>
      <c r="E175" s="28">
        <v>30.41496459</v>
      </c>
      <c r="F175" s="28">
        <v>-6.7430899999999996</v>
      </c>
      <c r="G175" s="28">
        <v>-2.050907</v>
      </c>
      <c r="H175" s="28">
        <v>5251.32</v>
      </c>
      <c r="I175" s="28">
        <v>148948657.81134599</v>
      </c>
    </row>
    <row r="176" spans="1:9" x14ac:dyDescent="0.25">
      <c r="A176" s="38">
        <v>43958</v>
      </c>
      <c r="B176" s="28" t="s">
        <v>40</v>
      </c>
      <c r="C176" s="28" t="s">
        <v>41</v>
      </c>
      <c r="D176" s="28">
        <v>30.4149648</v>
      </c>
      <c r="E176" s="28">
        <v>32.476049799999998</v>
      </c>
      <c r="F176" s="28">
        <v>-6.3464799999999997</v>
      </c>
      <c r="G176" s="28">
        <v>-2.0610849999999998</v>
      </c>
      <c r="H176" s="28">
        <v>5251.32</v>
      </c>
      <c r="I176" s="28">
        <v>159718621.70864099</v>
      </c>
    </row>
    <row r="177" spans="1:9" x14ac:dyDescent="0.25">
      <c r="A177" s="38">
        <v>43957</v>
      </c>
      <c r="B177" s="28" t="s">
        <v>40</v>
      </c>
      <c r="C177" s="28" t="s">
        <v>41</v>
      </c>
      <c r="D177" s="28">
        <v>32.476050110000003</v>
      </c>
      <c r="E177" s="28">
        <v>31.74565411</v>
      </c>
      <c r="F177" s="28">
        <v>2.30077</v>
      </c>
      <c r="G177" s="28">
        <v>0.73039600000000005</v>
      </c>
      <c r="H177" s="28">
        <v>5251.32</v>
      </c>
      <c r="I177" s="28">
        <v>170542034.035494</v>
      </c>
    </row>
    <row r="178" spans="1:9" x14ac:dyDescent="0.25">
      <c r="A178" s="38">
        <v>43956</v>
      </c>
      <c r="B178" s="28" t="s">
        <v>40</v>
      </c>
      <c r="C178" s="28" t="s">
        <v>41</v>
      </c>
      <c r="D178" s="28">
        <v>31.745654399999999</v>
      </c>
      <c r="E178" s="28">
        <v>33.059202399999997</v>
      </c>
      <c r="F178" s="28">
        <v>-3.9733200000000002</v>
      </c>
      <c r="G178" s="28">
        <v>-1.3135479999999999</v>
      </c>
      <c r="H178" s="28">
        <v>5251.32</v>
      </c>
      <c r="I178" s="28">
        <v>166706494.62684399</v>
      </c>
    </row>
    <row r="179" spans="1:9" x14ac:dyDescent="0.25">
      <c r="A179" s="38">
        <v>43955</v>
      </c>
      <c r="B179" s="28" t="s">
        <v>40</v>
      </c>
      <c r="C179" s="28" t="s">
        <v>41</v>
      </c>
      <c r="D179" s="28">
        <v>33.059202249999998</v>
      </c>
      <c r="E179" s="28">
        <v>34.298208250000002</v>
      </c>
      <c r="F179" s="28">
        <v>-3.6124499999999999</v>
      </c>
      <c r="G179" s="28">
        <v>-1.2390060000000001</v>
      </c>
      <c r="H179" s="28">
        <v>5251.32</v>
      </c>
      <c r="I179" s="28">
        <v>173604350.781863</v>
      </c>
    </row>
    <row r="180" spans="1:9" x14ac:dyDescent="0.25">
      <c r="A180" s="38">
        <v>43952</v>
      </c>
      <c r="B180" s="28" t="s">
        <v>40</v>
      </c>
      <c r="C180" s="28" t="s">
        <v>41</v>
      </c>
      <c r="D180" s="28">
        <v>34.298208170000002</v>
      </c>
      <c r="E180" s="28">
        <v>31.425002169999999</v>
      </c>
      <c r="F180" s="28">
        <v>9.1430600000000002</v>
      </c>
      <c r="G180" s="28">
        <v>2.8732060000000001</v>
      </c>
      <c r="H180" s="28">
        <v>5276.32</v>
      </c>
      <c r="I180" s="28">
        <v>180968218.836909</v>
      </c>
    </row>
    <row r="181" spans="1:9" x14ac:dyDescent="0.25">
      <c r="A181" s="38">
        <v>43951</v>
      </c>
      <c r="B181" s="28" t="s">
        <v>40</v>
      </c>
      <c r="C181" s="28" t="s">
        <v>41</v>
      </c>
      <c r="D181" s="28">
        <v>31.425002549999999</v>
      </c>
      <c r="E181" s="28">
        <v>29.756492550000001</v>
      </c>
      <c r="F181" s="28">
        <v>5.6072100000000002</v>
      </c>
      <c r="G181" s="28">
        <v>1.6685099999999999</v>
      </c>
      <c r="H181" s="28">
        <v>5276.32</v>
      </c>
      <c r="I181" s="28">
        <v>165808275.17960799</v>
      </c>
    </row>
    <row r="182" spans="1:9" x14ac:dyDescent="0.25">
      <c r="A182" s="38">
        <v>43950</v>
      </c>
      <c r="B182" s="28" t="s">
        <v>40</v>
      </c>
      <c r="C182" s="28" t="s">
        <v>41</v>
      </c>
      <c r="D182" s="28">
        <v>29.756492909999999</v>
      </c>
      <c r="E182" s="28">
        <v>31.791049910000002</v>
      </c>
      <c r="F182" s="28">
        <v>-6.3997799999999998</v>
      </c>
      <c r="G182" s="28">
        <v>-2.0345569999999999</v>
      </c>
      <c r="H182" s="28">
        <v>5276.32</v>
      </c>
      <c r="I182" s="28">
        <v>157004689.40141201</v>
      </c>
    </row>
    <row r="183" spans="1:9" x14ac:dyDescent="0.25">
      <c r="A183" s="38">
        <v>43949</v>
      </c>
      <c r="B183" s="28" t="s">
        <v>40</v>
      </c>
      <c r="C183" s="28" t="s">
        <v>41</v>
      </c>
      <c r="D183" s="28">
        <v>31.791049449999999</v>
      </c>
      <c r="E183" s="28">
        <v>31.494725450000001</v>
      </c>
      <c r="F183" s="28">
        <v>0.94086999999999998</v>
      </c>
      <c r="G183" s="28">
        <v>0.29632399999999998</v>
      </c>
      <c r="H183" s="28">
        <v>5276.32</v>
      </c>
      <c r="I183" s="28">
        <v>167739654.66087499</v>
      </c>
    </row>
    <row r="184" spans="1:9" x14ac:dyDescent="0.25">
      <c r="A184" s="38">
        <v>43948</v>
      </c>
      <c r="B184" s="28" t="s">
        <v>40</v>
      </c>
      <c r="C184" s="28" t="s">
        <v>41</v>
      </c>
      <c r="D184" s="28">
        <v>31.494725670000001</v>
      </c>
      <c r="E184" s="28">
        <v>33.964099670000003</v>
      </c>
      <c r="F184" s="28">
        <v>-7.2705399999999996</v>
      </c>
      <c r="G184" s="28">
        <v>-2.4693740000000002</v>
      </c>
      <c r="H184" s="28">
        <v>5326.32</v>
      </c>
      <c r="I184" s="28">
        <v>167750892.74645701</v>
      </c>
    </row>
    <row r="185" spans="1:9" x14ac:dyDescent="0.25">
      <c r="A185" s="38">
        <v>43945</v>
      </c>
      <c r="B185" s="28" t="s">
        <v>40</v>
      </c>
      <c r="C185" s="28" t="s">
        <v>41</v>
      </c>
      <c r="D185" s="28">
        <v>33.964099879999999</v>
      </c>
      <c r="E185" s="28">
        <v>36.505422879999998</v>
      </c>
      <c r="F185" s="28">
        <v>-6.9614900000000004</v>
      </c>
      <c r="G185" s="28">
        <v>-2.5413230000000002</v>
      </c>
      <c r="H185" s="28">
        <v>5326.32</v>
      </c>
      <c r="I185" s="28">
        <v>180903562.58054101</v>
      </c>
    </row>
    <row r="186" spans="1:9" x14ac:dyDescent="0.25">
      <c r="A186" s="38">
        <v>43944</v>
      </c>
      <c r="B186" s="28" t="s">
        <v>40</v>
      </c>
      <c r="C186" s="28" t="s">
        <v>41</v>
      </c>
      <c r="D186" s="28">
        <v>36.505422830000001</v>
      </c>
      <c r="E186" s="28">
        <v>36.357434830000003</v>
      </c>
      <c r="F186" s="28">
        <v>0.40704000000000001</v>
      </c>
      <c r="G186" s="28">
        <v>0.14798800000000001</v>
      </c>
      <c r="H186" s="28">
        <v>5326.32</v>
      </c>
      <c r="I186" s="28">
        <v>194439454.21161699</v>
      </c>
    </row>
    <row r="187" spans="1:9" x14ac:dyDescent="0.25">
      <c r="A187" s="38">
        <v>43943</v>
      </c>
      <c r="B187" s="28" t="s">
        <v>40</v>
      </c>
      <c r="C187" s="28" t="s">
        <v>41</v>
      </c>
      <c r="D187" s="28">
        <v>36.357434650000002</v>
      </c>
      <c r="E187" s="28">
        <v>38.194082649999999</v>
      </c>
      <c r="F187" s="28">
        <v>-4.8087200000000001</v>
      </c>
      <c r="G187" s="28">
        <v>-1.8366480000000001</v>
      </c>
      <c r="H187" s="28">
        <v>5326.32</v>
      </c>
      <c r="I187" s="28">
        <v>193651222.252684</v>
      </c>
    </row>
    <row r="188" spans="1:9" x14ac:dyDescent="0.25">
      <c r="A188" s="38">
        <v>43942</v>
      </c>
      <c r="B188" s="28" t="s">
        <v>40</v>
      </c>
      <c r="C188" s="28" t="s">
        <v>41</v>
      </c>
      <c r="D188" s="28">
        <v>38.19408301</v>
      </c>
      <c r="E188" s="28">
        <v>35.733279009999997</v>
      </c>
      <c r="F188" s="28">
        <v>6.88659</v>
      </c>
      <c r="G188" s="28">
        <v>2.460804</v>
      </c>
      <c r="H188" s="28">
        <v>5326.32</v>
      </c>
      <c r="I188" s="28">
        <v>203433793.63557401</v>
      </c>
    </row>
    <row r="189" spans="1:9" x14ac:dyDescent="0.25">
      <c r="A189" s="38">
        <v>43941</v>
      </c>
      <c r="B189" s="28" t="s">
        <v>40</v>
      </c>
      <c r="C189" s="28" t="s">
        <v>41</v>
      </c>
      <c r="D189" s="28">
        <v>35.733279250000002</v>
      </c>
      <c r="E189" s="28">
        <v>31.73501825</v>
      </c>
      <c r="F189" s="28">
        <v>12.598890000000001</v>
      </c>
      <c r="G189" s="28">
        <v>3.9982609999999998</v>
      </c>
      <c r="H189" s="28">
        <v>5451.32</v>
      </c>
      <c r="I189" s="28">
        <v>194793432.64127201</v>
      </c>
    </row>
    <row r="190" spans="1:9" x14ac:dyDescent="0.25">
      <c r="A190" s="38">
        <v>43938</v>
      </c>
      <c r="B190" s="28" t="s">
        <v>40</v>
      </c>
      <c r="C190" s="28" t="s">
        <v>41</v>
      </c>
      <c r="D190" s="28">
        <v>31.735017790000001</v>
      </c>
      <c r="E190" s="28">
        <v>33.485776790000003</v>
      </c>
      <c r="F190" s="28">
        <v>-5.22837</v>
      </c>
      <c r="G190" s="28">
        <v>-1.750759</v>
      </c>
      <c r="H190" s="28">
        <v>5451.32</v>
      </c>
      <c r="I190" s="28">
        <v>172997641.97392899</v>
      </c>
    </row>
    <row r="191" spans="1:9" x14ac:dyDescent="0.25">
      <c r="A191" s="38">
        <v>43937</v>
      </c>
      <c r="B191" s="28" t="s">
        <v>40</v>
      </c>
      <c r="C191" s="28" t="s">
        <v>41</v>
      </c>
      <c r="D191" s="28">
        <v>33.485777159999998</v>
      </c>
      <c r="E191" s="28">
        <v>33.535660159999999</v>
      </c>
      <c r="F191" s="28">
        <v>-0.14874999999999999</v>
      </c>
      <c r="G191" s="28">
        <v>-4.9882999999999997E-2</v>
      </c>
      <c r="H191" s="28">
        <v>5451.32</v>
      </c>
      <c r="I191" s="28">
        <v>182541586.290519</v>
      </c>
    </row>
    <row r="192" spans="1:9" x14ac:dyDescent="0.25">
      <c r="A192" s="38">
        <v>43936</v>
      </c>
      <c r="B192" s="28" t="s">
        <v>40</v>
      </c>
      <c r="C192" s="28" t="s">
        <v>41</v>
      </c>
      <c r="D192" s="28">
        <v>33.535659680000002</v>
      </c>
      <c r="E192" s="28">
        <v>30.228696679999999</v>
      </c>
      <c r="F192" s="28">
        <v>10.93981</v>
      </c>
      <c r="G192" s="28">
        <v>3.3069630000000001</v>
      </c>
      <c r="H192" s="28">
        <v>5451.32</v>
      </c>
      <c r="I192" s="28">
        <v>182813511.719798</v>
      </c>
    </row>
    <row r="193" spans="1:9" x14ac:dyDescent="0.25">
      <c r="A193" s="38">
        <v>43935</v>
      </c>
      <c r="B193" s="28" t="s">
        <v>40</v>
      </c>
      <c r="C193" s="28" t="s">
        <v>41</v>
      </c>
      <c r="D193" s="28">
        <v>30.228696339999999</v>
      </c>
      <c r="E193" s="28">
        <v>33.078912340000002</v>
      </c>
      <c r="F193" s="28">
        <v>-8.6164100000000001</v>
      </c>
      <c r="G193" s="28">
        <v>-2.8502160000000001</v>
      </c>
      <c r="H193" s="28">
        <v>5451.32</v>
      </c>
      <c r="I193" s="28">
        <v>164786206.246079</v>
      </c>
    </row>
    <row r="194" spans="1:9" x14ac:dyDescent="0.25">
      <c r="A194" s="38">
        <v>43934</v>
      </c>
      <c r="B194" s="28" t="s">
        <v>40</v>
      </c>
      <c r="C194" s="28" t="s">
        <v>41</v>
      </c>
      <c r="D194" s="28">
        <v>33.07891266</v>
      </c>
      <c r="E194" s="28">
        <v>33.793986660000002</v>
      </c>
      <c r="F194" s="28">
        <v>-2.11598</v>
      </c>
      <c r="G194" s="28">
        <v>-0.71507399999999999</v>
      </c>
      <c r="H194" s="28">
        <v>5876.32</v>
      </c>
      <c r="I194" s="28">
        <v>194382176.805473</v>
      </c>
    </row>
    <row r="195" spans="1:9" x14ac:dyDescent="0.25">
      <c r="A195" s="38">
        <v>43930</v>
      </c>
      <c r="B195" s="28" t="s">
        <v>40</v>
      </c>
      <c r="C195" s="28" t="s">
        <v>41</v>
      </c>
      <c r="D195" s="28">
        <v>33.793987100000002</v>
      </c>
      <c r="E195" s="28">
        <v>34.990497099999999</v>
      </c>
      <c r="F195" s="28">
        <v>-3.41953</v>
      </c>
      <c r="G195" s="28">
        <v>-1.19651</v>
      </c>
      <c r="H195" s="28">
        <v>5876.32</v>
      </c>
      <c r="I195" s="28">
        <v>198584180.89351001</v>
      </c>
    </row>
    <row r="196" spans="1:9" x14ac:dyDescent="0.25">
      <c r="A196" s="38">
        <v>43929</v>
      </c>
      <c r="B196" s="28" t="s">
        <v>40</v>
      </c>
      <c r="C196" s="28" t="s">
        <v>41</v>
      </c>
      <c r="D196" s="28">
        <v>34.990497490000003</v>
      </c>
      <c r="E196" s="28">
        <v>36.275863489999999</v>
      </c>
      <c r="F196" s="28">
        <v>-3.54331</v>
      </c>
      <c r="G196" s="28">
        <v>-1.285366</v>
      </c>
      <c r="H196" s="28">
        <v>5876.32</v>
      </c>
      <c r="I196" s="28">
        <v>205615255.23894399</v>
      </c>
    </row>
    <row r="197" spans="1:9" x14ac:dyDescent="0.25">
      <c r="A197" s="38">
        <v>43928</v>
      </c>
      <c r="B197" s="28" t="s">
        <v>40</v>
      </c>
      <c r="C197" s="28" t="s">
        <v>41</v>
      </c>
      <c r="D197" s="28">
        <v>36.275863790000002</v>
      </c>
      <c r="E197" s="28">
        <v>34.607419790000002</v>
      </c>
      <c r="F197" s="28">
        <v>4.8210600000000001</v>
      </c>
      <c r="G197" s="28">
        <v>1.668444</v>
      </c>
      <c r="H197" s="28">
        <v>5876.32</v>
      </c>
      <c r="I197" s="28">
        <v>213168475.078861</v>
      </c>
    </row>
    <row r="198" spans="1:9" x14ac:dyDescent="0.25">
      <c r="A198" s="38">
        <v>43927</v>
      </c>
      <c r="B198" s="28" t="s">
        <v>40</v>
      </c>
      <c r="C198" s="28" t="s">
        <v>41</v>
      </c>
      <c r="D198" s="28">
        <v>34.607419780000001</v>
      </c>
      <c r="E198" s="28">
        <v>37.289363780000002</v>
      </c>
      <c r="F198" s="28">
        <v>-7.1922499999999996</v>
      </c>
      <c r="G198" s="28">
        <v>-2.6819440000000001</v>
      </c>
      <c r="H198" s="28">
        <v>5876.32</v>
      </c>
      <c r="I198" s="28">
        <v>203364169.17934999</v>
      </c>
    </row>
    <row r="199" spans="1:9" x14ac:dyDescent="0.25">
      <c r="A199" s="38">
        <v>43924</v>
      </c>
      <c r="B199" s="28" t="s">
        <v>40</v>
      </c>
      <c r="C199" s="28" t="s">
        <v>41</v>
      </c>
      <c r="D199" s="28">
        <v>37.289363459999997</v>
      </c>
      <c r="E199" s="28">
        <v>38.649987459999998</v>
      </c>
      <c r="F199" s="28">
        <v>-3.5203700000000002</v>
      </c>
      <c r="G199" s="28">
        <v>-1.3606240000000001</v>
      </c>
      <c r="H199" s="28">
        <v>5876.32</v>
      </c>
      <c r="I199" s="28">
        <v>219124120.41917601</v>
      </c>
    </row>
    <row r="200" spans="1:9" x14ac:dyDescent="0.25">
      <c r="A200" s="38">
        <v>43923</v>
      </c>
      <c r="B200" s="28" t="s">
        <v>40</v>
      </c>
      <c r="C200" s="28" t="s">
        <v>41</v>
      </c>
      <c r="D200" s="28">
        <v>38.649987609999997</v>
      </c>
      <c r="E200" s="28">
        <v>41.498189609999997</v>
      </c>
      <c r="F200" s="28">
        <v>-6.8634399999999998</v>
      </c>
      <c r="G200" s="28">
        <v>-2.8482020000000001</v>
      </c>
      <c r="H200" s="28">
        <v>5876.32</v>
      </c>
      <c r="I200" s="28">
        <v>227119579.242432</v>
      </c>
    </row>
    <row r="201" spans="1:9" x14ac:dyDescent="0.25">
      <c r="A201" s="38">
        <v>43922</v>
      </c>
      <c r="B201" s="28" t="s">
        <v>40</v>
      </c>
      <c r="C201" s="28" t="s">
        <v>41</v>
      </c>
      <c r="D201" s="28">
        <v>41.4981893</v>
      </c>
      <c r="E201" s="28">
        <v>37.936974300000003</v>
      </c>
      <c r="F201" s="28">
        <v>9.3871900000000004</v>
      </c>
      <c r="G201" s="28">
        <v>3.5612149999999998</v>
      </c>
      <c r="H201" s="28">
        <v>5876.32</v>
      </c>
      <c r="I201" s="28">
        <v>243856515.252808</v>
      </c>
    </row>
    <row r="202" spans="1:9" x14ac:dyDescent="0.25">
      <c r="A202" s="38">
        <v>43921</v>
      </c>
      <c r="B202" s="28" t="s">
        <v>40</v>
      </c>
      <c r="C202" s="28" t="s">
        <v>41</v>
      </c>
      <c r="D202" s="28">
        <v>37.936973940000001</v>
      </c>
      <c r="E202" s="28">
        <v>40.044671940000001</v>
      </c>
      <c r="F202" s="28">
        <v>-5.2633700000000001</v>
      </c>
      <c r="G202" s="28">
        <v>-2.1076980000000001</v>
      </c>
      <c r="H202" s="28">
        <v>5876.32</v>
      </c>
      <c r="I202" s="28">
        <v>222929684.892178</v>
      </c>
    </row>
    <row r="203" spans="1:9" x14ac:dyDescent="0.25">
      <c r="A203" s="38">
        <v>43920</v>
      </c>
      <c r="B203" s="28" t="s">
        <v>40</v>
      </c>
      <c r="C203" s="28" t="s">
        <v>41</v>
      </c>
      <c r="D203" s="28">
        <v>40.044671809999997</v>
      </c>
      <c r="E203" s="28">
        <v>42.595711809999997</v>
      </c>
      <c r="F203" s="28">
        <v>-5.9889599999999996</v>
      </c>
      <c r="G203" s="28">
        <v>-2.55104</v>
      </c>
      <c r="H203" s="28">
        <v>5876.32</v>
      </c>
      <c r="I203" s="28">
        <v>235315185.71652299</v>
      </c>
    </row>
    <row r="204" spans="1:9" x14ac:dyDescent="0.25">
      <c r="A204" s="38">
        <v>43917</v>
      </c>
      <c r="B204" s="28" t="s">
        <v>40</v>
      </c>
      <c r="C204" s="28" t="s">
        <v>41</v>
      </c>
      <c r="D204" s="28">
        <v>42.595711799999997</v>
      </c>
      <c r="E204" s="28">
        <v>36.930493800000001</v>
      </c>
      <c r="F204" s="28">
        <v>15.34022</v>
      </c>
      <c r="G204" s="28">
        <v>5.6652180000000003</v>
      </c>
      <c r="H204" s="28">
        <v>6126.32</v>
      </c>
      <c r="I204" s="28">
        <v>260954833.32743999</v>
      </c>
    </row>
    <row r="205" spans="1:9" x14ac:dyDescent="0.25">
      <c r="A205" s="38">
        <v>43916</v>
      </c>
      <c r="B205" s="28" t="s">
        <v>40</v>
      </c>
      <c r="C205" s="28" t="s">
        <v>41</v>
      </c>
      <c r="D205" s="28">
        <v>36.930493599999998</v>
      </c>
      <c r="E205" s="28">
        <v>41.3327806</v>
      </c>
      <c r="F205" s="28">
        <v>-10.650840000000001</v>
      </c>
      <c r="G205" s="28">
        <v>-4.4022870000000003</v>
      </c>
      <c r="H205" s="28">
        <v>6201.32</v>
      </c>
      <c r="I205" s="28">
        <v>229017697.78007099</v>
      </c>
    </row>
    <row r="206" spans="1:9" x14ac:dyDescent="0.25">
      <c r="A206" s="38">
        <v>43915</v>
      </c>
      <c r="B206" s="28" t="s">
        <v>40</v>
      </c>
      <c r="C206" s="28" t="s">
        <v>41</v>
      </c>
      <c r="D206" s="28">
        <v>41.33278043</v>
      </c>
      <c r="E206" s="28">
        <v>38.506094429999997</v>
      </c>
      <c r="F206" s="28">
        <v>7.3408800000000003</v>
      </c>
      <c r="G206" s="28">
        <v>2.826686</v>
      </c>
      <c r="H206" s="28">
        <v>6201.32</v>
      </c>
      <c r="I206" s="28">
        <v>256317673.93782601</v>
      </c>
    </row>
    <row r="207" spans="1:9" x14ac:dyDescent="0.25">
      <c r="A207" s="38">
        <v>43914</v>
      </c>
      <c r="B207" s="28" t="s">
        <v>40</v>
      </c>
      <c r="C207" s="28" t="s">
        <v>41</v>
      </c>
      <c r="D207" s="28">
        <v>38.506094689999998</v>
      </c>
      <c r="E207" s="28">
        <v>40.235884689999999</v>
      </c>
      <c r="F207" s="28">
        <v>-4.2991200000000003</v>
      </c>
      <c r="G207" s="28">
        <v>-1.7297899999999999</v>
      </c>
      <c r="H207" s="28">
        <v>6301.32</v>
      </c>
      <c r="I207" s="28">
        <v>242639109.073706</v>
      </c>
    </row>
    <row r="208" spans="1:9" x14ac:dyDescent="0.25">
      <c r="A208" s="38">
        <v>43913</v>
      </c>
      <c r="B208" s="28" t="s">
        <v>40</v>
      </c>
      <c r="C208" s="28" t="s">
        <v>41</v>
      </c>
      <c r="D208" s="28">
        <v>40.235884759999998</v>
      </c>
      <c r="E208" s="28">
        <v>50.094825759999999</v>
      </c>
      <c r="F208" s="28">
        <v>-19.68056</v>
      </c>
      <c r="G208" s="28">
        <v>-9.8589409999999997</v>
      </c>
      <c r="H208" s="28">
        <v>6526.32</v>
      </c>
      <c r="I208" s="28">
        <v>262592138.719228</v>
      </c>
    </row>
    <row r="209" spans="1:9" x14ac:dyDescent="0.25">
      <c r="A209" s="38">
        <v>43910</v>
      </c>
      <c r="B209" s="28" t="s">
        <v>40</v>
      </c>
      <c r="C209" s="28" t="s">
        <v>41</v>
      </c>
      <c r="D209" s="28">
        <v>50.094825880000002</v>
      </c>
      <c r="E209" s="28">
        <v>53.796080879999998</v>
      </c>
      <c r="F209" s="28">
        <v>-6.8801600000000001</v>
      </c>
      <c r="G209" s="28">
        <v>-3.7012550000000002</v>
      </c>
      <c r="H209" s="28">
        <v>7076.32</v>
      </c>
      <c r="I209" s="28">
        <v>354486867.98668301</v>
      </c>
    </row>
    <row r="210" spans="1:9" x14ac:dyDescent="0.25">
      <c r="A210" s="38">
        <v>43909</v>
      </c>
      <c r="B210" s="28" t="s">
        <v>40</v>
      </c>
      <c r="C210" s="28" t="s">
        <v>41</v>
      </c>
      <c r="D210" s="28">
        <v>53.796080570000001</v>
      </c>
      <c r="E210" s="28">
        <v>57.071245570000002</v>
      </c>
      <c r="F210" s="28">
        <v>-5.7387300000000003</v>
      </c>
      <c r="G210" s="28">
        <v>-3.2751649999999999</v>
      </c>
      <c r="H210" s="28">
        <v>7076.32</v>
      </c>
      <c r="I210" s="28">
        <v>380678119.47086</v>
      </c>
    </row>
    <row r="211" spans="1:9" x14ac:dyDescent="0.25">
      <c r="A211" s="38">
        <v>43908</v>
      </c>
      <c r="B211" s="28" t="s">
        <v>40</v>
      </c>
      <c r="C211" s="28" t="s">
        <v>41</v>
      </c>
      <c r="D211" s="28">
        <v>57.07124511</v>
      </c>
      <c r="E211" s="28">
        <v>49.741086109999998</v>
      </c>
      <c r="F211" s="28">
        <v>14.73663</v>
      </c>
      <c r="G211" s="28">
        <v>7.3301590000000001</v>
      </c>
      <c r="H211" s="28">
        <v>7476.32</v>
      </c>
      <c r="I211" s="28">
        <v>426682720.02705902</v>
      </c>
    </row>
    <row r="212" spans="1:9" x14ac:dyDescent="0.25">
      <c r="A212" s="38">
        <v>43907</v>
      </c>
      <c r="B212" s="28" t="s">
        <v>40</v>
      </c>
      <c r="C212" s="28" t="s">
        <v>41</v>
      </c>
      <c r="D212" s="28">
        <v>49.741086520000003</v>
      </c>
      <c r="E212" s="28">
        <v>48.15064752</v>
      </c>
      <c r="F212" s="28">
        <v>3.3030499999999998</v>
      </c>
      <c r="G212" s="28">
        <v>1.5904389999999999</v>
      </c>
      <c r="H212" s="28">
        <v>7476.32</v>
      </c>
      <c r="I212" s="28">
        <v>371880130.74794602</v>
      </c>
    </row>
    <row r="213" spans="1:9" x14ac:dyDescent="0.25">
      <c r="A213" s="38">
        <v>43906</v>
      </c>
      <c r="B213" s="28" t="s">
        <v>40</v>
      </c>
      <c r="C213" s="28" t="s">
        <v>41</v>
      </c>
      <c r="D213" s="28">
        <v>48.150647169999999</v>
      </c>
      <c r="E213" s="28">
        <v>35.703548169999998</v>
      </c>
      <c r="F213" s="28">
        <v>34.862360000000002</v>
      </c>
      <c r="G213" s="28">
        <v>12.447099</v>
      </c>
      <c r="H213" s="28">
        <v>8026.32</v>
      </c>
      <c r="I213" s="28">
        <v>386472357.94157201</v>
      </c>
    </row>
    <row r="214" spans="1:9" x14ac:dyDescent="0.25">
      <c r="A214" s="38">
        <v>43903</v>
      </c>
      <c r="B214" s="28" t="s">
        <v>40</v>
      </c>
      <c r="C214" s="28" t="s">
        <v>41</v>
      </c>
      <c r="D214" s="28">
        <v>35.703548599999998</v>
      </c>
      <c r="E214" s="28">
        <v>37.570810600000002</v>
      </c>
      <c r="F214" s="28">
        <v>-4.9699799999999996</v>
      </c>
      <c r="G214" s="28">
        <v>-1.867262</v>
      </c>
      <c r="H214" s="28">
        <v>8326.32</v>
      </c>
      <c r="I214" s="28">
        <v>297279063.66850603</v>
      </c>
    </row>
    <row r="215" spans="1:9" x14ac:dyDescent="0.25">
      <c r="A215" s="38">
        <v>43902</v>
      </c>
      <c r="B215" s="28" t="s">
        <v>40</v>
      </c>
      <c r="C215" s="28" t="s">
        <v>41</v>
      </c>
      <c r="D215" s="28">
        <v>37.570810889999997</v>
      </c>
      <c r="E215" s="28">
        <v>31.200789889999999</v>
      </c>
      <c r="F215" s="28">
        <v>20.416219999999999</v>
      </c>
      <c r="G215" s="28">
        <v>6.3700210000000004</v>
      </c>
      <c r="H215" s="28">
        <v>8676.32</v>
      </c>
      <c r="I215" s="28">
        <v>325976265.228692</v>
      </c>
    </row>
    <row r="216" spans="1:9" x14ac:dyDescent="0.25">
      <c r="A216" s="38">
        <v>43901</v>
      </c>
      <c r="B216" s="28" t="s">
        <v>40</v>
      </c>
      <c r="C216" s="28" t="s">
        <v>41</v>
      </c>
      <c r="D216" s="28">
        <v>31.200789879999999</v>
      </c>
      <c r="E216" s="28">
        <v>28.136164879999999</v>
      </c>
      <c r="F216" s="28">
        <v>10.89212</v>
      </c>
      <c r="G216" s="28">
        <v>3.0646249999999999</v>
      </c>
      <c r="H216" s="28">
        <v>10451.32</v>
      </c>
      <c r="I216" s="28">
        <v>326089345.68627101</v>
      </c>
    </row>
    <row r="217" spans="1:9" x14ac:dyDescent="0.25">
      <c r="A217" s="38">
        <v>43900</v>
      </c>
      <c r="B217" s="28" t="s">
        <v>40</v>
      </c>
      <c r="C217" s="28" t="s">
        <v>41</v>
      </c>
      <c r="D217" s="28">
        <v>28.136164690000001</v>
      </c>
      <c r="E217" s="28">
        <v>29.493445690000001</v>
      </c>
      <c r="F217" s="28">
        <v>-4.6019800000000002</v>
      </c>
      <c r="G217" s="28">
        <v>-1.357281</v>
      </c>
      <c r="H217" s="28">
        <v>10876.32</v>
      </c>
      <c r="I217" s="28">
        <v>306017846.33264601</v>
      </c>
    </row>
    <row r="218" spans="1:9" x14ac:dyDescent="0.25">
      <c r="A218" s="38">
        <v>43899</v>
      </c>
      <c r="B218" s="28" t="s">
        <v>40</v>
      </c>
      <c r="C218" s="28" t="s">
        <v>41</v>
      </c>
      <c r="D218" s="28">
        <v>29.49344614</v>
      </c>
      <c r="E218" s="28">
        <v>24.330539139999999</v>
      </c>
      <c r="F218" s="28">
        <v>21.219860000000001</v>
      </c>
      <c r="G218" s="28">
        <v>5.1629069999999997</v>
      </c>
      <c r="H218" s="28">
        <v>10876.32</v>
      </c>
      <c r="I218" s="28">
        <v>320780069.64106601</v>
      </c>
    </row>
    <row r="219" spans="1:9" x14ac:dyDescent="0.25">
      <c r="A219" s="38">
        <v>43896</v>
      </c>
      <c r="B219" s="28" t="s">
        <v>40</v>
      </c>
      <c r="C219" s="28" t="s">
        <v>41</v>
      </c>
      <c r="D219" s="28">
        <v>24.330538669999999</v>
      </c>
      <c r="E219" s="28">
        <v>21.907104669999999</v>
      </c>
      <c r="F219" s="28">
        <v>11.06232</v>
      </c>
      <c r="G219" s="28">
        <v>2.4234339999999999</v>
      </c>
      <c r="H219" s="28">
        <v>11851.32</v>
      </c>
      <c r="I219" s="28">
        <v>288348926.55892801</v>
      </c>
    </row>
    <row r="220" spans="1:9" x14ac:dyDescent="0.25">
      <c r="A220" s="38">
        <v>43895</v>
      </c>
      <c r="B220" s="28" t="s">
        <v>40</v>
      </c>
      <c r="C220" s="28" t="s">
        <v>41</v>
      </c>
      <c r="D220" s="28">
        <v>21.90710455</v>
      </c>
      <c r="E220" s="28">
        <v>19.236913550000001</v>
      </c>
      <c r="F220" s="28">
        <v>13.880559999999999</v>
      </c>
      <c r="G220" s="28">
        <v>2.670191</v>
      </c>
      <c r="H220" s="28">
        <v>12626.32</v>
      </c>
      <c r="I220" s="28">
        <v>276606046.60044199</v>
      </c>
    </row>
    <row r="221" spans="1:9" x14ac:dyDescent="0.25">
      <c r="A221" s="38">
        <v>43894</v>
      </c>
      <c r="B221" s="28" t="s">
        <v>40</v>
      </c>
      <c r="C221" s="28" t="s">
        <v>41</v>
      </c>
      <c r="D221" s="28">
        <v>19.236913149999999</v>
      </c>
      <c r="E221" s="28">
        <v>20.216439149999999</v>
      </c>
      <c r="F221" s="28">
        <v>-4.8452000000000002</v>
      </c>
      <c r="G221" s="28">
        <v>-0.97952600000000001</v>
      </c>
      <c r="H221" s="28">
        <v>14451.32</v>
      </c>
      <c r="I221" s="28">
        <v>277998730.03211802</v>
      </c>
    </row>
    <row r="222" spans="1:9" x14ac:dyDescent="0.25">
      <c r="A222" s="38">
        <v>43893</v>
      </c>
      <c r="B222" s="28" t="s">
        <v>40</v>
      </c>
      <c r="C222" s="28" t="s">
        <v>41</v>
      </c>
      <c r="D222" s="28">
        <v>20.216438780000001</v>
      </c>
      <c r="E222" s="28">
        <v>18.317370780000001</v>
      </c>
      <c r="F222" s="28">
        <v>10.36758</v>
      </c>
      <c r="G222" s="28">
        <v>1.899068</v>
      </c>
      <c r="H222" s="28">
        <v>14576.32</v>
      </c>
      <c r="I222" s="28">
        <v>294681220.26837301</v>
      </c>
    </row>
    <row r="223" spans="1:9" x14ac:dyDescent="0.25">
      <c r="A223" s="38">
        <v>43892</v>
      </c>
      <c r="B223" s="28" t="s">
        <v>40</v>
      </c>
      <c r="C223" s="28" t="s">
        <v>41</v>
      </c>
      <c r="D223" s="28">
        <v>18.317370650000001</v>
      </c>
      <c r="E223" s="28">
        <v>18.250695650000001</v>
      </c>
      <c r="F223" s="28">
        <v>0.36532999999999999</v>
      </c>
      <c r="G223" s="28">
        <v>6.6674999999999998E-2</v>
      </c>
      <c r="H223" s="28">
        <v>15101.32</v>
      </c>
      <c r="I223" s="28">
        <v>276616420.79214603</v>
      </c>
    </row>
    <row r="224" spans="1:9" x14ac:dyDescent="0.25">
      <c r="A224" s="38">
        <v>43889</v>
      </c>
      <c r="B224" s="28" t="s">
        <v>40</v>
      </c>
      <c r="C224" s="28" t="s">
        <v>41</v>
      </c>
      <c r="D224" s="28">
        <v>18.250695329999999</v>
      </c>
      <c r="E224" s="28">
        <v>18.353099329999999</v>
      </c>
      <c r="F224" s="28">
        <v>-0.55796999999999997</v>
      </c>
      <c r="G224" s="28">
        <v>-0.102404</v>
      </c>
      <c r="H224" s="28">
        <v>15876.32</v>
      </c>
      <c r="I224" s="28">
        <v>289753824.52949899</v>
      </c>
    </row>
    <row r="225" spans="1:9" x14ac:dyDescent="0.25">
      <c r="A225" s="38">
        <v>43888</v>
      </c>
      <c r="B225" s="28" t="s">
        <v>40</v>
      </c>
      <c r="C225" s="28" t="s">
        <v>41</v>
      </c>
      <c r="D225" s="28">
        <v>18.353099650000001</v>
      </c>
      <c r="E225" s="28">
        <v>15.807256649999999</v>
      </c>
      <c r="F225" s="28">
        <v>16.105530000000002</v>
      </c>
      <c r="G225" s="28">
        <v>2.5458430000000001</v>
      </c>
      <c r="H225" s="28">
        <v>17226.32</v>
      </c>
      <c r="I225" s="28">
        <v>316156312.50348902</v>
      </c>
    </row>
    <row r="226" spans="1:9" x14ac:dyDescent="0.25">
      <c r="A226" s="38">
        <v>43887</v>
      </c>
      <c r="B226" s="28" t="s">
        <v>40</v>
      </c>
      <c r="C226" s="28" t="s">
        <v>41</v>
      </c>
      <c r="D226" s="28">
        <v>15.807256690000001</v>
      </c>
      <c r="E226" s="28">
        <v>15.734792690000001</v>
      </c>
      <c r="F226" s="28">
        <v>0.46052999999999999</v>
      </c>
      <c r="G226" s="28">
        <v>7.2464000000000001E-2</v>
      </c>
      <c r="H226" s="28">
        <v>19826.32</v>
      </c>
      <c r="I226" s="28">
        <v>313399682.03631002</v>
      </c>
    </row>
    <row r="227" spans="1:9" x14ac:dyDescent="0.25">
      <c r="A227" s="38">
        <v>43886</v>
      </c>
      <c r="B227" s="28" t="s">
        <v>40</v>
      </c>
      <c r="C227" s="28" t="s">
        <v>41</v>
      </c>
      <c r="D227" s="28">
        <v>15.7347929</v>
      </c>
      <c r="E227" s="28">
        <v>14.285602900000001</v>
      </c>
      <c r="F227" s="28">
        <v>10.144410000000001</v>
      </c>
      <c r="G227" s="28">
        <v>1.44919</v>
      </c>
      <c r="H227" s="28">
        <v>21376.32</v>
      </c>
      <c r="I227" s="28">
        <v>336351920.95974898</v>
      </c>
    </row>
    <row r="228" spans="1:9" x14ac:dyDescent="0.25">
      <c r="A228" s="38">
        <v>43885</v>
      </c>
      <c r="B228" s="28" t="s">
        <v>40</v>
      </c>
      <c r="C228" s="28" t="s">
        <v>41</v>
      </c>
      <c r="D228" s="28">
        <v>14.285603030000001</v>
      </c>
      <c r="E228" s="28">
        <v>12.14980703</v>
      </c>
      <c r="F228" s="28">
        <v>17.578849999999999</v>
      </c>
      <c r="G228" s="28">
        <v>2.135796</v>
      </c>
      <c r="H228" s="28">
        <v>22551.32</v>
      </c>
      <c r="I228" s="28">
        <v>322159162.46569002</v>
      </c>
    </row>
    <row r="229" spans="1:9" x14ac:dyDescent="0.25">
      <c r="A229" s="38">
        <v>43882</v>
      </c>
      <c r="B229" s="28" t="s">
        <v>40</v>
      </c>
      <c r="C229" s="28" t="s">
        <v>41</v>
      </c>
      <c r="D229" s="28">
        <v>12.14980695</v>
      </c>
      <c r="E229" s="28">
        <v>11.565376949999999</v>
      </c>
      <c r="F229" s="28">
        <v>5.0532700000000004</v>
      </c>
      <c r="G229" s="28">
        <v>0.58443000000000001</v>
      </c>
      <c r="H229" s="28">
        <v>26001.32</v>
      </c>
      <c r="I229" s="28">
        <v>315910981.99575299</v>
      </c>
    </row>
    <row r="230" spans="1:9" x14ac:dyDescent="0.25">
      <c r="A230" s="38">
        <v>43881</v>
      </c>
      <c r="B230" s="28" t="s">
        <v>40</v>
      </c>
      <c r="C230" s="28" t="s">
        <v>41</v>
      </c>
      <c r="D230" s="28">
        <v>11.565376840000001</v>
      </c>
      <c r="E230" s="28">
        <v>11.07001284</v>
      </c>
      <c r="F230" s="28">
        <v>4.4748299999999999</v>
      </c>
      <c r="G230" s="28">
        <v>0.49536400000000003</v>
      </c>
      <c r="H230" s="28">
        <v>26001.32</v>
      </c>
      <c r="I230" s="28">
        <v>300715029.44129801</v>
      </c>
    </row>
    <row r="231" spans="1:9" x14ac:dyDescent="0.25">
      <c r="A231" s="38">
        <v>43880</v>
      </c>
      <c r="B231" s="28" t="s">
        <v>40</v>
      </c>
      <c r="C231" s="28" t="s">
        <v>41</v>
      </c>
      <c r="D231" s="28">
        <v>11.07001316</v>
      </c>
      <c r="E231" s="28">
        <v>11.39356016</v>
      </c>
      <c r="F231" s="28">
        <v>-2.8397399999999999</v>
      </c>
      <c r="G231" s="28">
        <v>-0.32354699999999997</v>
      </c>
      <c r="H231" s="28">
        <v>26001.32</v>
      </c>
      <c r="I231" s="28">
        <v>287834921.36733103</v>
      </c>
    </row>
    <row r="232" spans="1:9" x14ac:dyDescent="0.25">
      <c r="A232" s="38">
        <v>43879</v>
      </c>
      <c r="B232" s="28" t="s">
        <v>40</v>
      </c>
      <c r="C232" s="28" t="s">
        <v>41</v>
      </c>
      <c r="D232" s="28">
        <v>11.39356059</v>
      </c>
      <c r="E232" s="28">
        <v>11.10232259</v>
      </c>
      <c r="F232" s="28">
        <v>2.6232199999999999</v>
      </c>
      <c r="G232" s="28">
        <v>0.291238</v>
      </c>
      <c r="H232" s="28">
        <v>24376.32</v>
      </c>
      <c r="I232" s="28">
        <v>277733044.70054698</v>
      </c>
    </row>
    <row r="233" spans="1:9" x14ac:dyDescent="0.25">
      <c r="A233" s="38">
        <v>43875</v>
      </c>
      <c r="B233" s="28" t="s">
        <v>40</v>
      </c>
      <c r="C233" s="28" t="s">
        <v>41</v>
      </c>
      <c r="D233" s="28">
        <v>11.10232263</v>
      </c>
      <c r="E233" s="28">
        <v>11.22986963</v>
      </c>
      <c r="F233" s="28">
        <v>-1.13578</v>
      </c>
      <c r="G233" s="28">
        <v>-0.12754699999999999</v>
      </c>
      <c r="H233" s="28">
        <v>24276.32</v>
      </c>
      <c r="I233" s="28">
        <v>269523503.602153</v>
      </c>
    </row>
    <row r="234" spans="1:9" x14ac:dyDescent="0.25">
      <c r="A234" s="38">
        <v>43874</v>
      </c>
      <c r="B234" s="28" t="s">
        <v>40</v>
      </c>
      <c r="C234" s="28" t="s">
        <v>41</v>
      </c>
      <c r="D234" s="28">
        <v>11.22986998</v>
      </c>
      <c r="E234" s="28">
        <v>11.03675498</v>
      </c>
      <c r="F234" s="28">
        <v>1.7497400000000001</v>
      </c>
      <c r="G234" s="28">
        <v>0.19311500000000001</v>
      </c>
      <c r="H234" s="28">
        <v>24026.32</v>
      </c>
      <c r="I234" s="28">
        <v>269812416.00826299</v>
      </c>
    </row>
    <row r="235" spans="1:9" x14ac:dyDescent="0.25">
      <c r="A235" s="38">
        <v>43873</v>
      </c>
      <c r="B235" s="28" t="s">
        <v>40</v>
      </c>
      <c r="C235" s="28" t="s">
        <v>41</v>
      </c>
      <c r="D235" s="28">
        <v>11.03675512</v>
      </c>
      <c r="E235" s="28">
        <v>11.55811012</v>
      </c>
      <c r="F235" s="28">
        <v>-4.5107299999999997</v>
      </c>
      <c r="G235" s="28">
        <v>-0.52135500000000001</v>
      </c>
      <c r="H235" s="28">
        <v>23626.32</v>
      </c>
      <c r="I235" s="28">
        <v>260757875.11649299</v>
      </c>
    </row>
    <row r="236" spans="1:9" x14ac:dyDescent="0.25">
      <c r="A236" s="38">
        <v>43872</v>
      </c>
      <c r="B236" s="28" t="s">
        <v>40</v>
      </c>
      <c r="C236" s="28" t="s">
        <v>41</v>
      </c>
      <c r="D236" s="28">
        <v>11.55810999</v>
      </c>
      <c r="E236" s="28">
        <v>11.58486899</v>
      </c>
      <c r="F236" s="28">
        <v>-0.23097999999999999</v>
      </c>
      <c r="G236" s="28">
        <v>-2.6759000000000002E-2</v>
      </c>
      <c r="H236" s="28">
        <v>23626.32</v>
      </c>
      <c r="I236" s="28">
        <v>273075570.54460597</v>
      </c>
    </row>
    <row r="237" spans="1:9" x14ac:dyDescent="0.25">
      <c r="A237" s="38">
        <v>43871</v>
      </c>
      <c r="B237" s="28" t="s">
        <v>40</v>
      </c>
      <c r="C237" s="28" t="s">
        <v>41</v>
      </c>
      <c r="D237" s="28">
        <v>11.584869169999999</v>
      </c>
      <c r="E237" s="28">
        <v>11.80139117</v>
      </c>
      <c r="F237" s="28">
        <v>-1.8347199999999999</v>
      </c>
      <c r="G237" s="28">
        <v>-0.21652199999999999</v>
      </c>
      <c r="H237" s="28">
        <v>23626.32</v>
      </c>
      <c r="I237" s="28">
        <v>273707791.41394597</v>
      </c>
    </row>
    <row r="238" spans="1:9" x14ac:dyDescent="0.25">
      <c r="A238" s="38">
        <v>43868</v>
      </c>
      <c r="B238" s="28" t="s">
        <v>40</v>
      </c>
      <c r="C238" s="28" t="s">
        <v>41</v>
      </c>
      <c r="D238" s="28">
        <v>11.801391089999999</v>
      </c>
      <c r="E238" s="28">
        <v>11.56441109</v>
      </c>
      <c r="F238" s="28">
        <v>2.04922</v>
      </c>
      <c r="G238" s="28">
        <v>0.23698</v>
      </c>
      <c r="H238" s="28">
        <v>23626.32</v>
      </c>
      <c r="I238" s="28">
        <v>278823406.93331498</v>
      </c>
    </row>
    <row r="239" spans="1:9" x14ac:dyDescent="0.25">
      <c r="A239" s="38">
        <v>43867</v>
      </c>
      <c r="B239" s="28" t="s">
        <v>40</v>
      </c>
      <c r="C239" s="28" t="s">
        <v>41</v>
      </c>
      <c r="D239" s="28">
        <v>11.56441087</v>
      </c>
      <c r="E239" s="28">
        <v>11.67417287</v>
      </c>
      <c r="F239" s="28">
        <v>-0.94020999999999999</v>
      </c>
      <c r="G239" s="28">
        <v>-0.109762</v>
      </c>
      <c r="H239" s="28">
        <v>23626.32</v>
      </c>
      <c r="I239" s="28">
        <v>273224437.13286501</v>
      </c>
    </row>
    <row r="240" spans="1:9" x14ac:dyDescent="0.25">
      <c r="A240" s="38">
        <v>43866</v>
      </c>
      <c r="B240" s="28" t="s">
        <v>40</v>
      </c>
      <c r="C240" s="28" t="s">
        <v>41</v>
      </c>
      <c r="D240" s="28">
        <v>11.67417326</v>
      </c>
      <c r="E240" s="28">
        <v>12.105071260000001</v>
      </c>
      <c r="F240" s="28">
        <v>-3.55965</v>
      </c>
      <c r="G240" s="28">
        <v>-0.430898</v>
      </c>
      <c r="H240" s="28">
        <v>23626.32</v>
      </c>
      <c r="I240" s="28">
        <v>275817718.15368301</v>
      </c>
    </row>
    <row r="241" spans="1:9" x14ac:dyDescent="0.25">
      <c r="A241" s="38">
        <v>43865</v>
      </c>
      <c r="B241" s="28" t="s">
        <v>40</v>
      </c>
      <c r="C241" s="28" t="s">
        <v>41</v>
      </c>
      <c r="D241" s="28">
        <v>12.10507097</v>
      </c>
      <c r="E241" s="28">
        <v>12.975293969999999</v>
      </c>
      <c r="F241" s="28">
        <v>-6.7067699999999997</v>
      </c>
      <c r="G241" s="28">
        <v>-0.87022299999999997</v>
      </c>
      <c r="H241" s="28">
        <v>23626.32</v>
      </c>
      <c r="I241" s="28">
        <v>285998244.04471701</v>
      </c>
    </row>
    <row r="242" spans="1:9" x14ac:dyDescent="0.25">
      <c r="A242" s="38">
        <v>43864</v>
      </c>
      <c r="B242" s="28" t="s">
        <v>40</v>
      </c>
      <c r="C242" s="28" t="s">
        <v>41</v>
      </c>
      <c r="D242" s="28">
        <v>12.975294359999999</v>
      </c>
      <c r="E242" s="28">
        <v>13.173086359999999</v>
      </c>
      <c r="F242" s="28">
        <v>-1.50149</v>
      </c>
      <c r="G242" s="28">
        <v>-0.197792</v>
      </c>
      <c r="H242" s="28">
        <v>23626.32</v>
      </c>
      <c r="I242" s="28">
        <v>306558417.71767199</v>
      </c>
    </row>
    <row r="243" spans="1:9" x14ac:dyDescent="0.25">
      <c r="A243" s="38">
        <v>43861</v>
      </c>
      <c r="B243" s="28" t="s">
        <v>40</v>
      </c>
      <c r="C243" s="28" t="s">
        <v>41</v>
      </c>
      <c r="D243" s="28">
        <v>13.17308635</v>
      </c>
      <c r="E243" s="28">
        <v>11.830845350000001</v>
      </c>
      <c r="F243" s="28">
        <v>11.345269999999999</v>
      </c>
      <c r="G243" s="28">
        <v>1.342241</v>
      </c>
      <c r="H243" s="28">
        <v>23626.32</v>
      </c>
      <c r="I243" s="28">
        <v>311231513.973472</v>
      </c>
    </row>
    <row r="244" spans="1:9" x14ac:dyDescent="0.25">
      <c r="A244" s="38">
        <v>43860</v>
      </c>
      <c r="B244" s="28" t="s">
        <v>40</v>
      </c>
      <c r="C244" s="28" t="s">
        <v>41</v>
      </c>
      <c r="D244" s="28">
        <v>11.83084579</v>
      </c>
      <c r="E244" s="28">
        <v>12.21105979</v>
      </c>
      <c r="F244" s="28">
        <v>-3.1136900000000001</v>
      </c>
      <c r="G244" s="28">
        <v>-0.380214</v>
      </c>
      <c r="H244" s="28">
        <v>24701.32</v>
      </c>
      <c r="I244" s="28">
        <v>292237472.23690498</v>
      </c>
    </row>
    <row r="245" spans="1:9" x14ac:dyDescent="0.25">
      <c r="A245" s="38">
        <v>43859</v>
      </c>
      <c r="B245" s="28" t="s">
        <v>40</v>
      </c>
      <c r="C245" s="28" t="s">
        <v>41</v>
      </c>
      <c r="D245" s="28">
        <v>12.211060059999999</v>
      </c>
      <c r="E245" s="28">
        <v>12.220472060000001</v>
      </c>
      <c r="F245" s="28">
        <v>-7.7020000000000005E-2</v>
      </c>
      <c r="G245" s="28">
        <v>-9.4120000000000002E-3</v>
      </c>
      <c r="H245" s="28">
        <v>25351.32</v>
      </c>
      <c r="I245" s="28">
        <v>309566454.48709899</v>
      </c>
    </row>
    <row r="246" spans="1:9" x14ac:dyDescent="0.25">
      <c r="A246" s="38">
        <v>43858</v>
      </c>
      <c r="B246" s="28" t="s">
        <v>40</v>
      </c>
      <c r="C246" s="28" t="s">
        <v>41</v>
      </c>
      <c r="D246" s="28">
        <v>12.220472539999999</v>
      </c>
      <c r="E246" s="28">
        <v>12.932451540000001</v>
      </c>
      <c r="F246" s="28">
        <v>-5.5053700000000001</v>
      </c>
      <c r="G246" s="28">
        <v>-0.71197900000000003</v>
      </c>
      <c r="H246" s="28">
        <v>25351.32</v>
      </c>
      <c r="I246" s="28">
        <v>309805073.25133502</v>
      </c>
    </row>
    <row r="247" spans="1:9" x14ac:dyDescent="0.25">
      <c r="A247" s="38">
        <v>43857</v>
      </c>
      <c r="B247" s="28" t="s">
        <v>40</v>
      </c>
      <c r="C247" s="28" t="s">
        <v>41</v>
      </c>
      <c r="D247" s="28">
        <v>12.932451840000001</v>
      </c>
      <c r="E247" s="28">
        <v>11.72874084</v>
      </c>
      <c r="F247" s="28">
        <v>10.262919999999999</v>
      </c>
      <c r="G247" s="28">
        <v>1.203711</v>
      </c>
      <c r="H247" s="28">
        <v>25351.32</v>
      </c>
      <c r="I247" s="28">
        <v>327854686.18307298</v>
      </c>
    </row>
    <row r="248" spans="1:9" x14ac:dyDescent="0.25">
      <c r="A248" s="38">
        <v>43854</v>
      </c>
      <c r="B248" s="28" t="s">
        <v>40</v>
      </c>
      <c r="C248" s="28" t="s">
        <v>41</v>
      </c>
      <c r="D248" s="28">
        <v>11.728741149999999</v>
      </c>
      <c r="E248" s="28">
        <v>11.032139150000001</v>
      </c>
      <c r="F248" s="28">
        <v>6.3143000000000002</v>
      </c>
      <c r="G248" s="28">
        <v>0.69660200000000005</v>
      </c>
      <c r="H248" s="28">
        <v>27151.32</v>
      </c>
      <c r="I248" s="28">
        <v>318450768.974594</v>
      </c>
    </row>
    <row r="249" spans="1:9" x14ac:dyDescent="0.25">
      <c r="A249" s="38">
        <v>43853</v>
      </c>
      <c r="B249" s="28" t="s">
        <v>40</v>
      </c>
      <c r="C249" s="28" t="s">
        <v>41</v>
      </c>
      <c r="D249" s="28">
        <v>11.03213895</v>
      </c>
      <c r="E249" s="28">
        <v>11.13803695</v>
      </c>
      <c r="F249" s="28">
        <v>-0.95077999999999996</v>
      </c>
      <c r="G249" s="28">
        <v>-0.10589800000000001</v>
      </c>
      <c r="H249" s="28">
        <v>27151.32</v>
      </c>
      <c r="I249" s="28">
        <v>299537101.81949699</v>
      </c>
    </row>
    <row r="250" spans="1:9" x14ac:dyDescent="0.25">
      <c r="A250" s="38">
        <v>43852</v>
      </c>
      <c r="B250" s="28" t="s">
        <v>40</v>
      </c>
      <c r="C250" s="28" t="s">
        <v>41</v>
      </c>
      <c r="D250" s="28">
        <v>11.13803723</v>
      </c>
      <c r="E250" s="28">
        <v>11.064499229999999</v>
      </c>
      <c r="F250" s="28">
        <v>0.66463000000000005</v>
      </c>
      <c r="G250" s="28">
        <v>7.3538000000000006E-2</v>
      </c>
      <c r="H250" s="28">
        <v>26651.32</v>
      </c>
      <c r="I250" s="28">
        <v>296843360.97453099</v>
      </c>
    </row>
    <row r="251" spans="1:9" x14ac:dyDescent="0.25">
      <c r="A251" s="38">
        <v>43851</v>
      </c>
      <c r="B251" s="28" t="s">
        <v>40</v>
      </c>
      <c r="C251" s="28" t="s">
        <v>41</v>
      </c>
      <c r="D251" s="28">
        <v>11.064499720000001</v>
      </c>
      <c r="E251" s="28">
        <v>10.94441572</v>
      </c>
      <c r="F251" s="28">
        <v>1.0972200000000001</v>
      </c>
      <c r="G251" s="28">
        <v>0.120084</v>
      </c>
      <c r="H251" s="28">
        <v>26651.32</v>
      </c>
      <c r="I251" s="28">
        <v>294883489.48413098</v>
      </c>
    </row>
    <row r="252" spans="1:9" x14ac:dyDescent="0.25">
      <c r="A252" s="38">
        <v>43847</v>
      </c>
      <c r="B252" s="28" t="s">
        <v>40</v>
      </c>
      <c r="C252" s="28" t="s">
        <v>41</v>
      </c>
      <c r="D252" s="28">
        <v>10.94441593</v>
      </c>
      <c r="E252" s="28">
        <v>10.947677929999999</v>
      </c>
      <c r="F252" s="28">
        <v>-2.98E-2</v>
      </c>
      <c r="G252" s="28">
        <v>-3.2620000000000001E-3</v>
      </c>
      <c r="H252" s="28">
        <v>26651.32</v>
      </c>
      <c r="I252" s="28">
        <v>291683098.33027899</v>
      </c>
    </row>
    <row r="253" spans="1:9" x14ac:dyDescent="0.25">
      <c r="A253" s="38">
        <v>43846</v>
      </c>
      <c r="B253" s="28" t="s">
        <v>40</v>
      </c>
      <c r="C253" s="28" t="s">
        <v>41</v>
      </c>
      <c r="D253" s="28">
        <v>10.94767783</v>
      </c>
      <c r="E253" s="28">
        <v>11.14512283</v>
      </c>
      <c r="F253" s="28">
        <v>-1.7715799999999999</v>
      </c>
      <c r="G253" s="28">
        <v>-0.19744500000000001</v>
      </c>
      <c r="H253" s="28">
        <v>26651.32</v>
      </c>
      <c r="I253" s="28">
        <v>291770032.26120198</v>
      </c>
    </row>
    <row r="254" spans="1:9" x14ac:dyDescent="0.25">
      <c r="A254" s="38">
        <v>43845</v>
      </c>
      <c r="B254" s="28" t="s">
        <v>40</v>
      </c>
      <c r="C254" s="28" t="s">
        <v>41</v>
      </c>
      <c r="D254" s="28">
        <v>11.14512296</v>
      </c>
      <c r="E254" s="28">
        <v>11.19628896</v>
      </c>
      <c r="F254" s="28">
        <v>-0.45699000000000001</v>
      </c>
      <c r="G254" s="28">
        <v>-5.1166000000000003E-2</v>
      </c>
      <c r="H254" s="28">
        <v>26151.32</v>
      </c>
      <c r="I254" s="28">
        <v>291459643.53093803</v>
      </c>
    </row>
    <row r="255" spans="1:9" x14ac:dyDescent="0.25">
      <c r="A255" s="38">
        <v>43844</v>
      </c>
      <c r="B255" s="28" t="s">
        <v>40</v>
      </c>
      <c r="C255" s="28" t="s">
        <v>41</v>
      </c>
      <c r="D255" s="28">
        <v>11.19628896</v>
      </c>
      <c r="E255" s="28">
        <v>11.301504960000001</v>
      </c>
      <c r="F255" s="28">
        <v>-0.93098999999999998</v>
      </c>
      <c r="G255" s="28">
        <v>-0.105216</v>
      </c>
      <c r="H255" s="28">
        <v>25751.32</v>
      </c>
      <c r="I255" s="28">
        <v>288319186.23255998</v>
      </c>
    </row>
    <row r="256" spans="1:9" x14ac:dyDescent="0.25">
      <c r="A256" s="38">
        <v>43843</v>
      </c>
      <c r="B256" s="28" t="s">
        <v>40</v>
      </c>
      <c r="C256" s="28" t="s">
        <v>41</v>
      </c>
      <c r="D256" s="28">
        <v>11.30150521</v>
      </c>
      <c r="E256" s="28">
        <v>11.57938321</v>
      </c>
      <c r="F256" s="28">
        <v>-2.3997700000000002</v>
      </c>
      <c r="G256" s="28">
        <v>-0.27787800000000001</v>
      </c>
      <c r="H256" s="28">
        <v>25751.32</v>
      </c>
      <c r="I256" s="28">
        <v>291028643.23986101</v>
      </c>
    </row>
    <row r="257" spans="1:9" x14ac:dyDescent="0.25">
      <c r="A257" s="38">
        <v>43840</v>
      </c>
      <c r="B257" s="28" t="s">
        <v>40</v>
      </c>
      <c r="C257" s="28" t="s">
        <v>41</v>
      </c>
      <c r="D257" s="28">
        <v>11.579382730000001</v>
      </c>
      <c r="E257" s="28">
        <v>11.61777573</v>
      </c>
      <c r="F257" s="28">
        <v>-0.33046999999999999</v>
      </c>
      <c r="G257" s="28">
        <v>-3.8392999999999997E-2</v>
      </c>
      <c r="H257" s="28">
        <v>25751.32</v>
      </c>
      <c r="I257" s="28">
        <v>298184355.34455502</v>
      </c>
    </row>
    <row r="258" spans="1:9" x14ac:dyDescent="0.25">
      <c r="A258" s="38">
        <v>43839</v>
      </c>
      <c r="B258" s="28" t="s">
        <v>40</v>
      </c>
      <c r="C258" s="28" t="s">
        <v>41</v>
      </c>
      <c r="D258" s="28">
        <v>11.617775569999999</v>
      </c>
      <c r="E258" s="28">
        <v>11.945091570000001</v>
      </c>
      <c r="F258" s="28">
        <v>-2.74017</v>
      </c>
      <c r="G258" s="28">
        <v>-0.327316</v>
      </c>
      <c r="H258" s="28">
        <v>24751.32</v>
      </c>
      <c r="I258" s="28">
        <v>287555245.96792501</v>
      </c>
    </row>
    <row r="259" spans="1:9" x14ac:dyDescent="0.25">
      <c r="A259" s="38">
        <v>43838</v>
      </c>
      <c r="B259" s="28" t="s">
        <v>40</v>
      </c>
      <c r="C259" s="28" t="s">
        <v>41</v>
      </c>
      <c r="D259" s="28">
        <v>11.9450916</v>
      </c>
      <c r="E259" s="28">
        <v>12.2884946</v>
      </c>
      <c r="F259" s="28">
        <v>-2.7945099999999998</v>
      </c>
      <c r="G259" s="28">
        <v>-0.34340300000000001</v>
      </c>
      <c r="H259" s="28">
        <v>24751.32</v>
      </c>
      <c r="I259" s="28">
        <v>295656748.78563702</v>
      </c>
    </row>
    <row r="260" spans="1:9" x14ac:dyDescent="0.25">
      <c r="A260" s="38">
        <v>43837</v>
      </c>
      <c r="B260" s="28" t="s">
        <v>40</v>
      </c>
      <c r="C260" s="28" t="s">
        <v>41</v>
      </c>
      <c r="D260" s="28">
        <v>12.288494529999999</v>
      </c>
      <c r="E260" s="28">
        <v>12.423860530000001</v>
      </c>
      <c r="F260" s="28">
        <v>-1.0895600000000001</v>
      </c>
      <c r="G260" s="28">
        <v>-0.13536599999999999</v>
      </c>
      <c r="H260" s="28">
        <v>23651.32</v>
      </c>
      <c r="I260" s="28">
        <v>290639079.58179599</v>
      </c>
    </row>
    <row r="261" spans="1:9" x14ac:dyDescent="0.25">
      <c r="A261" s="38">
        <v>43836</v>
      </c>
      <c r="B261" s="28" t="s">
        <v>40</v>
      </c>
      <c r="C261" s="28" t="s">
        <v>41</v>
      </c>
      <c r="D261" s="28">
        <v>12.423860380000001</v>
      </c>
      <c r="E261" s="28">
        <v>12.50227338</v>
      </c>
      <c r="F261" s="28">
        <v>-0.62719000000000003</v>
      </c>
      <c r="G261" s="28">
        <v>-7.8412999999999997E-2</v>
      </c>
      <c r="H261" s="28">
        <v>23651.32</v>
      </c>
      <c r="I261" s="28">
        <v>293840660.21112001</v>
      </c>
    </row>
    <row r="262" spans="1:9" x14ac:dyDescent="0.25">
      <c r="A262" s="38">
        <v>43833</v>
      </c>
      <c r="B262" s="28" t="s">
        <v>40</v>
      </c>
      <c r="C262" s="28" t="s">
        <v>41</v>
      </c>
      <c r="D262" s="28">
        <v>12.502272919999999</v>
      </c>
      <c r="E262" s="28">
        <v>11.87600992</v>
      </c>
      <c r="F262" s="28">
        <v>5.2733499999999998</v>
      </c>
      <c r="G262" s="28">
        <v>0.62626300000000001</v>
      </c>
      <c r="H262" s="28">
        <v>23151.32</v>
      </c>
      <c r="I262" s="28">
        <v>289444083.59143502</v>
      </c>
    </row>
    <row r="263" spans="1:9" x14ac:dyDescent="0.25">
      <c r="A263" s="38">
        <v>43832</v>
      </c>
      <c r="B263" s="28" t="s">
        <v>40</v>
      </c>
      <c r="C263" s="28" t="s">
        <v>41</v>
      </c>
      <c r="D263" s="28">
        <v>11.87600956</v>
      </c>
      <c r="E263" s="28">
        <v>12.29756856</v>
      </c>
      <c r="F263" s="28">
        <v>-3.4279899999999999</v>
      </c>
      <c r="G263" s="28">
        <v>-0.42155900000000002</v>
      </c>
      <c r="H263" s="28">
        <v>22751.32</v>
      </c>
      <c r="I263" s="28">
        <v>270194858.19458997</v>
      </c>
    </row>
    <row r="264" spans="1:9" x14ac:dyDescent="0.25">
      <c r="A264" s="38">
        <v>43830</v>
      </c>
      <c r="B264" s="28" t="s">
        <v>40</v>
      </c>
      <c r="C264" s="28" t="s">
        <v>41</v>
      </c>
      <c r="D264" s="28">
        <v>12.29756875</v>
      </c>
      <c r="E264" s="28">
        <v>12.97698475</v>
      </c>
      <c r="F264" s="28">
        <v>-5.2355499999999999</v>
      </c>
      <c r="G264" s="28">
        <v>-0.67941600000000002</v>
      </c>
      <c r="H264" s="28">
        <v>22751.32</v>
      </c>
      <c r="I264" s="28">
        <v>279785884.96054298</v>
      </c>
    </row>
    <row r="265" spans="1:9" x14ac:dyDescent="0.25">
      <c r="A265" s="38">
        <v>43829</v>
      </c>
      <c r="B265" s="28" t="s">
        <v>40</v>
      </c>
      <c r="C265" s="28" t="s">
        <v>41</v>
      </c>
      <c r="D265" s="28">
        <v>12.9769852</v>
      </c>
      <c r="E265" s="28">
        <v>12.6670122</v>
      </c>
      <c r="F265" s="28">
        <v>2.4470900000000002</v>
      </c>
      <c r="G265" s="28">
        <v>0.309973</v>
      </c>
      <c r="H265" s="28">
        <v>22751.32</v>
      </c>
      <c r="I265" s="28">
        <v>295243503.98950797</v>
      </c>
    </row>
    <row r="266" spans="1:9" x14ac:dyDescent="0.25">
      <c r="A266" s="38">
        <v>43826</v>
      </c>
      <c r="B266" s="28" t="s">
        <v>40</v>
      </c>
      <c r="C266" s="28" t="s">
        <v>41</v>
      </c>
      <c r="D266" s="28">
        <v>12.667012379999999</v>
      </c>
      <c r="E266" s="28">
        <v>12.215102379999999</v>
      </c>
      <c r="F266" s="28">
        <v>3.6996000000000002</v>
      </c>
      <c r="G266" s="28">
        <v>0.45190999999999998</v>
      </c>
      <c r="H266" s="28">
        <v>22751.32</v>
      </c>
      <c r="I266" s="28">
        <v>288191214.10030401</v>
      </c>
    </row>
    <row r="267" spans="1:9" x14ac:dyDescent="0.25">
      <c r="A267" s="38">
        <v>43825</v>
      </c>
      <c r="B267" s="28" t="s">
        <v>40</v>
      </c>
      <c r="C267" s="28" t="s">
        <v>41</v>
      </c>
      <c r="D267" s="28">
        <v>12.21510222</v>
      </c>
      <c r="E267" s="28">
        <v>12.196381219999999</v>
      </c>
      <c r="F267" s="28">
        <v>0.1535</v>
      </c>
      <c r="G267" s="28">
        <v>1.8721000000000002E-2</v>
      </c>
      <c r="H267" s="28">
        <v>22251.32</v>
      </c>
      <c r="I267" s="28">
        <v>271802111.684623</v>
      </c>
    </row>
    <row r="268" spans="1:9" x14ac:dyDescent="0.25">
      <c r="A268" s="38">
        <v>43823</v>
      </c>
      <c r="B268" s="28" t="s">
        <v>40</v>
      </c>
      <c r="C268" s="28" t="s">
        <v>41</v>
      </c>
      <c r="D268" s="28">
        <v>12.196380789999999</v>
      </c>
      <c r="E268" s="28">
        <v>12.37887379</v>
      </c>
      <c r="F268" s="28">
        <v>-1.4742299999999999</v>
      </c>
      <c r="G268" s="28">
        <v>-0.18249299999999999</v>
      </c>
      <c r="H268" s="28">
        <v>22151.32</v>
      </c>
      <c r="I268" s="28">
        <v>270165897.13200003</v>
      </c>
    </row>
    <row r="269" spans="1:9" x14ac:dyDescent="0.25">
      <c r="A269" s="38">
        <v>43822</v>
      </c>
      <c r="B269" s="28" t="s">
        <v>40</v>
      </c>
      <c r="C269" s="28" t="s">
        <v>41</v>
      </c>
      <c r="D269" s="28">
        <v>12.378873309999999</v>
      </c>
      <c r="E269" s="28">
        <v>12.36181631</v>
      </c>
      <c r="F269" s="28">
        <v>0.13797999999999999</v>
      </c>
      <c r="G269" s="28">
        <v>1.7056999999999999E-2</v>
      </c>
      <c r="H269" s="28">
        <v>22151.32</v>
      </c>
      <c r="I269" s="28">
        <v>274208346.79264897</v>
      </c>
    </row>
    <row r="270" spans="1:9" x14ac:dyDescent="0.25">
      <c r="A270" s="38">
        <v>43819</v>
      </c>
      <c r="B270" s="28" t="s">
        <v>40</v>
      </c>
      <c r="C270" s="28" t="s">
        <v>41</v>
      </c>
      <c r="D270" s="28">
        <v>12.361815930000001</v>
      </c>
      <c r="E270" s="28">
        <v>12.23751393</v>
      </c>
      <c r="F270" s="28">
        <v>1.0157499999999999</v>
      </c>
      <c r="G270" s="28">
        <v>0.124302</v>
      </c>
      <c r="H270" s="28">
        <v>22151.32</v>
      </c>
      <c r="I270" s="28">
        <v>273830503.36107898</v>
      </c>
    </row>
    <row r="271" spans="1:9" x14ac:dyDescent="0.25">
      <c r="A271" s="38">
        <v>43818</v>
      </c>
      <c r="B271" s="28" t="s">
        <v>40</v>
      </c>
      <c r="C271" s="28" t="s">
        <v>41</v>
      </c>
      <c r="D271" s="28">
        <v>12.23751393</v>
      </c>
      <c r="E271" s="28">
        <v>12.40241393</v>
      </c>
      <c r="F271" s="28">
        <v>-1.32958</v>
      </c>
      <c r="G271" s="28">
        <v>-0.16489999999999999</v>
      </c>
      <c r="H271" s="28">
        <v>22151.32</v>
      </c>
      <c r="I271" s="28">
        <v>271077050.35534501</v>
      </c>
    </row>
    <row r="272" spans="1:9" x14ac:dyDescent="0.25">
      <c r="A272" s="38">
        <v>43817</v>
      </c>
      <c r="B272" s="28" t="s">
        <v>40</v>
      </c>
      <c r="C272" s="28" t="s">
        <v>41</v>
      </c>
      <c r="D272" s="28">
        <v>12.40241365</v>
      </c>
      <c r="E272" s="28">
        <v>12.44407165</v>
      </c>
      <c r="F272" s="28">
        <v>-0.33476</v>
      </c>
      <c r="G272" s="28">
        <v>-4.1658000000000001E-2</v>
      </c>
      <c r="H272" s="28">
        <v>21976.32</v>
      </c>
      <c r="I272" s="28">
        <v>272559373.937527</v>
      </c>
    </row>
    <row r="273" spans="1:9" x14ac:dyDescent="0.25">
      <c r="A273" s="38">
        <v>43816</v>
      </c>
      <c r="B273" s="28" t="s">
        <v>40</v>
      </c>
      <c r="C273" s="28" t="s">
        <v>41</v>
      </c>
      <c r="D273" s="28">
        <v>12.44407191</v>
      </c>
      <c r="E273" s="28">
        <v>12.39280391</v>
      </c>
      <c r="F273" s="28">
        <v>0.41369</v>
      </c>
      <c r="G273" s="28">
        <v>5.1268000000000001E-2</v>
      </c>
      <c r="H273" s="28">
        <v>21851.32</v>
      </c>
      <c r="I273" s="28">
        <v>271919360.07620502</v>
      </c>
    </row>
    <row r="274" spans="1:9" x14ac:dyDescent="0.25">
      <c r="A274" s="38">
        <v>43815</v>
      </c>
      <c r="B274" s="28" t="s">
        <v>40</v>
      </c>
      <c r="C274" s="28" t="s">
        <v>41</v>
      </c>
      <c r="D274" s="28">
        <v>12.39280364</v>
      </c>
      <c r="E274" s="28">
        <v>12.69014464</v>
      </c>
      <c r="F274" s="28">
        <v>-2.3430900000000001</v>
      </c>
      <c r="G274" s="28">
        <v>-0.29734100000000002</v>
      </c>
      <c r="H274" s="28">
        <v>21851.32</v>
      </c>
      <c r="I274" s="28">
        <v>270799080.85639298</v>
      </c>
    </row>
    <row r="275" spans="1:9" x14ac:dyDescent="0.25">
      <c r="A275" s="38">
        <v>43812</v>
      </c>
      <c r="B275" s="28" t="s">
        <v>40</v>
      </c>
      <c r="C275" s="28" t="s">
        <v>41</v>
      </c>
      <c r="D275" s="28">
        <v>12.69014443</v>
      </c>
      <c r="E275" s="28">
        <v>13.37550143</v>
      </c>
      <c r="F275" s="28">
        <v>-5.1239699999999999</v>
      </c>
      <c r="G275" s="28">
        <v>-0.68535699999999999</v>
      </c>
      <c r="H275" s="28">
        <v>22376.32</v>
      </c>
      <c r="I275" s="28">
        <v>283958694.54146397</v>
      </c>
    </row>
    <row r="276" spans="1:9" x14ac:dyDescent="0.25">
      <c r="A276" s="38">
        <v>43811</v>
      </c>
      <c r="B276" s="28" t="s">
        <v>40</v>
      </c>
      <c r="C276" s="28" t="s">
        <v>41</v>
      </c>
      <c r="D276" s="28">
        <v>13.37550098</v>
      </c>
      <c r="E276" s="28">
        <v>14.02946298</v>
      </c>
      <c r="F276" s="28">
        <v>-4.6613499999999997</v>
      </c>
      <c r="G276" s="28">
        <v>-0.65396200000000004</v>
      </c>
      <c r="H276" s="28">
        <v>21676.32</v>
      </c>
      <c r="I276" s="28">
        <v>289931599.27629</v>
      </c>
    </row>
    <row r="277" spans="1:9" x14ac:dyDescent="0.25">
      <c r="A277" s="38">
        <v>43810</v>
      </c>
      <c r="B277" s="28" t="s">
        <v>40</v>
      </c>
      <c r="C277" s="28" t="s">
        <v>41</v>
      </c>
      <c r="D277" s="28">
        <v>14.02946253</v>
      </c>
      <c r="E277" s="28">
        <v>14.33649453</v>
      </c>
      <c r="F277" s="28">
        <v>-2.14161</v>
      </c>
      <c r="G277" s="28">
        <v>-0.30703200000000003</v>
      </c>
      <c r="H277" s="28">
        <v>21476.32</v>
      </c>
      <c r="I277" s="28">
        <v>301301184.63390201</v>
      </c>
    </row>
    <row r="278" spans="1:9" x14ac:dyDescent="0.25">
      <c r="A278" s="38">
        <v>43809</v>
      </c>
      <c r="B278" s="28" t="s">
        <v>40</v>
      </c>
      <c r="C278" s="28" t="s">
        <v>41</v>
      </c>
      <c r="D278" s="28">
        <v>14.33649484</v>
      </c>
      <c r="E278" s="28">
        <v>14.58285184</v>
      </c>
      <c r="F278" s="28">
        <v>-1.68936</v>
      </c>
      <c r="G278" s="28">
        <v>-0.24635699999999999</v>
      </c>
      <c r="H278" s="28">
        <v>21476.32</v>
      </c>
      <c r="I278" s="28">
        <v>307895107.85270399</v>
      </c>
    </row>
    <row r="279" spans="1:9" x14ac:dyDescent="0.25">
      <c r="A279" s="38">
        <v>43808</v>
      </c>
      <c r="B279" s="28" t="s">
        <v>40</v>
      </c>
      <c r="C279" s="28" t="s">
        <v>41</v>
      </c>
      <c r="D279" s="28">
        <v>14.582851359999999</v>
      </c>
      <c r="E279" s="28">
        <v>13.77674936</v>
      </c>
      <c r="F279" s="28">
        <v>5.8511800000000003</v>
      </c>
      <c r="G279" s="28">
        <v>0.80610199999999999</v>
      </c>
      <c r="H279" s="28">
        <v>21476.32</v>
      </c>
      <c r="I279" s="28">
        <v>313185938.57124102</v>
      </c>
    </row>
    <row r="280" spans="1:9" x14ac:dyDescent="0.25">
      <c r="A280" s="38">
        <v>43805</v>
      </c>
      <c r="B280" s="28" t="s">
        <v>40</v>
      </c>
      <c r="C280" s="28" t="s">
        <v>41</v>
      </c>
      <c r="D280" s="28">
        <v>13.776749260000001</v>
      </c>
      <c r="E280" s="28">
        <v>14.20539426</v>
      </c>
      <c r="F280" s="28">
        <v>-3.0174799999999999</v>
      </c>
      <c r="G280" s="28">
        <v>-0.428645</v>
      </c>
      <c r="H280" s="28">
        <v>21476.32</v>
      </c>
      <c r="I280" s="28">
        <v>295873834.33727503</v>
      </c>
    </row>
    <row r="281" spans="1:9" x14ac:dyDescent="0.25">
      <c r="A281" s="38">
        <v>43804</v>
      </c>
      <c r="B281" s="28" t="s">
        <v>40</v>
      </c>
      <c r="C281" s="28" t="s">
        <v>41</v>
      </c>
      <c r="D281" s="28">
        <v>14.205394289999999</v>
      </c>
      <c r="E281" s="28">
        <v>14.42570529</v>
      </c>
      <c r="F281" s="28">
        <v>-1.52721</v>
      </c>
      <c r="G281" s="28">
        <v>-0.22031100000000001</v>
      </c>
      <c r="H281" s="28">
        <v>21476.32</v>
      </c>
      <c r="I281" s="28">
        <v>305079550.882029</v>
      </c>
    </row>
    <row r="282" spans="1:9" x14ac:dyDescent="0.25">
      <c r="A282" s="38">
        <v>43803</v>
      </c>
      <c r="B282" s="28" t="s">
        <v>40</v>
      </c>
      <c r="C282" s="28" t="s">
        <v>41</v>
      </c>
      <c r="D282" s="28">
        <v>14.4257051</v>
      </c>
      <c r="E282" s="28">
        <v>15.1039151</v>
      </c>
      <c r="F282" s="28">
        <v>-4.4902899999999999</v>
      </c>
      <c r="G282" s="28">
        <v>-0.67820999999999998</v>
      </c>
      <c r="H282" s="28">
        <v>21576.32</v>
      </c>
      <c r="I282" s="28">
        <v>311253586.18611598</v>
      </c>
    </row>
    <row r="283" spans="1:9" x14ac:dyDescent="0.25">
      <c r="A283" s="38">
        <v>43802</v>
      </c>
      <c r="B283" s="28" t="s">
        <v>40</v>
      </c>
      <c r="C283" s="28" t="s">
        <v>41</v>
      </c>
      <c r="D283" s="28">
        <v>15.10391531</v>
      </c>
      <c r="E283" s="28">
        <v>14.39396831</v>
      </c>
      <c r="F283" s="28">
        <v>4.9322499999999998</v>
      </c>
      <c r="G283" s="28">
        <v>0.70994699999999999</v>
      </c>
      <c r="H283" s="28">
        <v>21576.32</v>
      </c>
      <c r="I283" s="28">
        <v>325886864.66971302</v>
      </c>
    </row>
    <row r="284" spans="1:9" x14ac:dyDescent="0.25">
      <c r="A284" s="38">
        <v>43801</v>
      </c>
      <c r="B284" s="28" t="s">
        <v>40</v>
      </c>
      <c r="C284" s="28" t="s">
        <v>41</v>
      </c>
      <c r="D284" s="28">
        <v>14.393968750000001</v>
      </c>
      <c r="E284" s="28">
        <v>13.530525750000001</v>
      </c>
      <c r="F284" s="28">
        <v>6.3814399999999996</v>
      </c>
      <c r="G284" s="28">
        <v>0.86344299999999996</v>
      </c>
      <c r="H284" s="28">
        <v>22201.32</v>
      </c>
      <c r="I284" s="28">
        <v>319565063.10684299</v>
      </c>
    </row>
    <row r="285" spans="1:9" x14ac:dyDescent="0.25">
      <c r="A285" s="38">
        <v>43798</v>
      </c>
      <c r="B285" s="28" t="s">
        <v>40</v>
      </c>
      <c r="C285" s="28" t="s">
        <v>41</v>
      </c>
      <c r="D285" s="28">
        <v>13.53052623</v>
      </c>
      <c r="E285" s="28">
        <v>13.27096923</v>
      </c>
      <c r="F285" s="28">
        <v>1.95583</v>
      </c>
      <c r="G285" s="28">
        <v>0.25955699999999998</v>
      </c>
      <c r="H285" s="28">
        <v>21976.32</v>
      </c>
      <c r="I285" s="28">
        <v>297351133.60729402</v>
      </c>
    </row>
    <row r="286" spans="1:9" x14ac:dyDescent="0.25">
      <c r="A286" s="38">
        <v>43796</v>
      </c>
      <c r="B286" s="28" t="s">
        <v>40</v>
      </c>
      <c r="C286" s="28" t="s">
        <v>41</v>
      </c>
      <c r="D286" s="28">
        <v>13.27096963</v>
      </c>
      <c r="E286" s="28">
        <v>13.293317630000001</v>
      </c>
      <c r="F286" s="28">
        <v>-0.16811000000000001</v>
      </c>
      <c r="G286" s="28">
        <v>-2.2348E-2</v>
      </c>
      <c r="H286" s="28">
        <v>21976.32</v>
      </c>
      <c r="I286" s="28">
        <v>291647035.48625201</v>
      </c>
    </row>
    <row r="287" spans="1:9" x14ac:dyDescent="0.25">
      <c r="A287" s="38">
        <v>43795</v>
      </c>
      <c r="B287" s="28" t="s">
        <v>40</v>
      </c>
      <c r="C287" s="28" t="s">
        <v>41</v>
      </c>
      <c r="D287" s="28">
        <v>13.29331751</v>
      </c>
      <c r="E287" s="28">
        <v>13.469040509999999</v>
      </c>
      <c r="F287" s="28">
        <v>-1.30464</v>
      </c>
      <c r="G287" s="28">
        <v>-0.17572299999999999</v>
      </c>
      <c r="H287" s="28">
        <v>21976.32</v>
      </c>
      <c r="I287" s="28">
        <v>292138159.58140999</v>
      </c>
    </row>
    <row r="288" spans="1:9" x14ac:dyDescent="0.25">
      <c r="A288" s="38">
        <v>43794</v>
      </c>
      <c r="B288" s="28" t="s">
        <v>40</v>
      </c>
      <c r="C288" s="28" t="s">
        <v>41</v>
      </c>
      <c r="D288" s="28">
        <v>13.469040980000001</v>
      </c>
      <c r="E288" s="28">
        <v>14.09323998</v>
      </c>
      <c r="F288" s="28">
        <v>-4.4290700000000003</v>
      </c>
      <c r="G288" s="28">
        <v>-0.62419899999999995</v>
      </c>
      <c r="H288" s="28">
        <v>21976.32</v>
      </c>
      <c r="I288" s="28">
        <v>295999914.26247001</v>
      </c>
    </row>
    <row r="289" spans="1:9" x14ac:dyDescent="0.25">
      <c r="A289" s="38">
        <v>43791</v>
      </c>
      <c r="B289" s="28" t="s">
        <v>40</v>
      </c>
      <c r="C289" s="28" t="s">
        <v>41</v>
      </c>
      <c r="D289" s="28">
        <v>14.093239710000001</v>
      </c>
      <c r="E289" s="28">
        <v>14.58577171</v>
      </c>
      <c r="F289" s="28">
        <v>-3.3767999999999998</v>
      </c>
      <c r="G289" s="28">
        <v>-0.49253200000000003</v>
      </c>
      <c r="H289" s="28">
        <v>21976.32</v>
      </c>
      <c r="I289" s="28">
        <v>309717503.42394799</v>
      </c>
    </row>
    <row r="290" spans="1:9" x14ac:dyDescent="0.25">
      <c r="A290" s="38">
        <v>43790</v>
      </c>
      <c r="B290" s="28" t="s">
        <v>40</v>
      </c>
      <c r="C290" s="28" t="s">
        <v>41</v>
      </c>
      <c r="D290" s="28">
        <v>14.585771510000001</v>
      </c>
      <c r="E290" s="28">
        <v>14.44137051</v>
      </c>
      <c r="F290" s="28">
        <v>0.99990999999999997</v>
      </c>
      <c r="G290" s="28">
        <v>0.144401</v>
      </c>
      <c r="H290" s="28">
        <v>21826.32</v>
      </c>
      <c r="I290" s="28">
        <v>318353672.66682798</v>
      </c>
    </row>
    <row r="291" spans="1:9" x14ac:dyDescent="0.25">
      <c r="A291" s="38">
        <v>43789</v>
      </c>
      <c r="B291" s="28" t="s">
        <v>40</v>
      </c>
      <c r="C291" s="28" t="s">
        <v>41</v>
      </c>
      <c r="D291" s="28">
        <v>14.44137016</v>
      </c>
      <c r="E291" s="28">
        <v>14.488726160000001</v>
      </c>
      <c r="F291" s="28">
        <v>-0.32684999999999997</v>
      </c>
      <c r="G291" s="28">
        <v>-4.7356000000000002E-2</v>
      </c>
      <c r="H291" s="28">
        <v>21126.32</v>
      </c>
      <c r="I291" s="28">
        <v>305092963.9145</v>
      </c>
    </row>
    <row r="292" spans="1:9" x14ac:dyDescent="0.25">
      <c r="A292" s="38">
        <v>43788</v>
      </c>
      <c r="B292" s="28" t="s">
        <v>40</v>
      </c>
      <c r="C292" s="28" t="s">
        <v>41</v>
      </c>
      <c r="D292" s="28">
        <v>14.488726229999999</v>
      </c>
      <c r="E292" s="28">
        <v>14.28938823</v>
      </c>
      <c r="F292" s="28">
        <v>1.3950100000000001</v>
      </c>
      <c r="G292" s="28">
        <v>0.19933799999999999</v>
      </c>
      <c r="H292" s="28">
        <v>20776.32</v>
      </c>
      <c r="I292" s="28">
        <v>301022369.08069402</v>
      </c>
    </row>
    <row r="293" spans="1:9" x14ac:dyDescent="0.25">
      <c r="A293" s="38">
        <v>43787</v>
      </c>
      <c r="B293" s="28" t="s">
        <v>40</v>
      </c>
      <c r="C293" s="28" t="s">
        <v>41</v>
      </c>
      <c r="D293" s="28">
        <v>14.28938849</v>
      </c>
      <c r="E293" s="28">
        <v>14.40043049</v>
      </c>
      <c r="F293" s="28">
        <v>-0.77110000000000001</v>
      </c>
      <c r="G293" s="28">
        <v>-0.111042</v>
      </c>
      <c r="H293" s="28">
        <v>20426.32</v>
      </c>
      <c r="I293" s="28">
        <v>291879579.03289098</v>
      </c>
    </row>
    <row r="294" spans="1:9" x14ac:dyDescent="0.25">
      <c r="A294" s="38">
        <v>43784</v>
      </c>
      <c r="B294" s="28" t="s">
        <v>40</v>
      </c>
      <c r="C294" s="28" t="s">
        <v>41</v>
      </c>
      <c r="D294" s="28">
        <v>14.40043013</v>
      </c>
      <c r="E294" s="28">
        <v>14.913571129999999</v>
      </c>
      <c r="F294" s="28">
        <v>-3.4407700000000001</v>
      </c>
      <c r="G294" s="28">
        <v>-0.51314099999999996</v>
      </c>
      <c r="H294" s="28">
        <v>20426.32</v>
      </c>
      <c r="I294" s="28">
        <v>294147750.77173102</v>
      </c>
    </row>
    <row r="295" spans="1:9" x14ac:dyDescent="0.25">
      <c r="A295" s="38">
        <v>43783</v>
      </c>
      <c r="B295" s="28" t="s">
        <v>40</v>
      </c>
      <c r="C295" s="28" t="s">
        <v>41</v>
      </c>
      <c r="D295" s="28">
        <v>14.91357073</v>
      </c>
      <c r="E295" s="28">
        <v>15.11575573</v>
      </c>
      <c r="F295" s="28">
        <v>-1.33758</v>
      </c>
      <c r="G295" s="28">
        <v>-0.202185</v>
      </c>
      <c r="H295" s="28">
        <v>20426.32</v>
      </c>
      <c r="I295" s="28">
        <v>304629323.332901</v>
      </c>
    </row>
    <row r="296" spans="1:9" x14ac:dyDescent="0.25">
      <c r="A296" s="38">
        <v>43782</v>
      </c>
      <c r="B296" s="28" t="s">
        <v>40</v>
      </c>
      <c r="C296" s="28" t="s">
        <v>41</v>
      </c>
      <c r="D296" s="28">
        <v>15.115755310000001</v>
      </c>
      <c r="E296" s="28">
        <v>15.095998310000001</v>
      </c>
      <c r="F296" s="28">
        <v>0.13088</v>
      </c>
      <c r="G296" s="28">
        <v>1.9757E-2</v>
      </c>
      <c r="H296" s="28">
        <v>19826.32</v>
      </c>
      <c r="I296" s="28">
        <v>299689756.47049302</v>
      </c>
    </row>
    <row r="297" spans="1:9" x14ac:dyDescent="0.25">
      <c r="A297" s="38">
        <v>43781</v>
      </c>
      <c r="B297" s="28" t="s">
        <v>40</v>
      </c>
      <c r="C297" s="28" t="s">
        <v>41</v>
      </c>
      <c r="D297" s="28">
        <v>15.09599832</v>
      </c>
      <c r="E297" s="28">
        <v>15.14305032</v>
      </c>
      <c r="F297" s="28">
        <v>-0.31072</v>
      </c>
      <c r="G297" s="28">
        <v>-4.7051999999999997E-2</v>
      </c>
      <c r="H297" s="28">
        <v>19826.32</v>
      </c>
      <c r="I297" s="28">
        <v>299298048.12378699</v>
      </c>
    </row>
    <row r="298" spans="1:9" x14ac:dyDescent="0.25">
      <c r="A298" s="38">
        <v>43780</v>
      </c>
      <c r="B298" s="28" t="s">
        <v>40</v>
      </c>
      <c r="C298" s="28" t="s">
        <v>41</v>
      </c>
      <c r="D298" s="28">
        <v>15.143050580000001</v>
      </c>
      <c r="E298" s="28">
        <v>15.339709579999999</v>
      </c>
      <c r="F298" s="28">
        <v>-1.28203</v>
      </c>
      <c r="G298" s="28">
        <v>-0.196659</v>
      </c>
      <c r="H298" s="28">
        <v>19826.32</v>
      </c>
      <c r="I298" s="28">
        <v>300230921.14611298</v>
      </c>
    </row>
    <row r="299" spans="1:9" x14ac:dyDescent="0.25">
      <c r="A299" s="38">
        <v>43777</v>
      </c>
      <c r="B299" s="28" t="s">
        <v>40</v>
      </c>
      <c r="C299" s="28" t="s">
        <v>41</v>
      </c>
      <c r="D299" s="28">
        <v>15.33970959</v>
      </c>
      <c r="E299" s="28">
        <v>15.55177159</v>
      </c>
      <c r="F299" s="28">
        <v>-1.3635900000000001</v>
      </c>
      <c r="G299" s="28">
        <v>-0.212062</v>
      </c>
      <c r="H299" s="28">
        <v>19826.32</v>
      </c>
      <c r="I299" s="28">
        <v>304129945.01928002</v>
      </c>
    </row>
    <row r="300" spans="1:9" x14ac:dyDescent="0.25">
      <c r="A300" s="38">
        <v>43776</v>
      </c>
      <c r="B300" s="28" t="s">
        <v>40</v>
      </c>
      <c r="C300" s="28" t="s">
        <v>41</v>
      </c>
      <c r="D300" s="28">
        <v>15.55177173</v>
      </c>
      <c r="E300" s="28">
        <v>15.701515730000001</v>
      </c>
      <c r="F300" s="28">
        <v>-0.95369000000000004</v>
      </c>
      <c r="G300" s="28">
        <v>-0.14974399999999999</v>
      </c>
      <c r="H300" s="28">
        <v>19826.32</v>
      </c>
      <c r="I300" s="28">
        <v>308334356.230618</v>
      </c>
    </row>
    <row r="301" spans="1:9" x14ac:dyDescent="0.25">
      <c r="A301" s="38">
        <v>43775</v>
      </c>
      <c r="B301" s="28" t="s">
        <v>40</v>
      </c>
      <c r="C301" s="28" t="s">
        <v>41</v>
      </c>
      <c r="D301" s="28">
        <v>15.701516209999999</v>
      </c>
      <c r="E301" s="28">
        <v>15.950968209999999</v>
      </c>
      <c r="F301" s="28">
        <v>-1.5638700000000001</v>
      </c>
      <c r="G301" s="28">
        <v>-0.24945200000000001</v>
      </c>
      <c r="H301" s="28">
        <v>19326.32</v>
      </c>
      <c r="I301" s="28">
        <v>303452479.65509802</v>
      </c>
    </row>
    <row r="302" spans="1:9" x14ac:dyDescent="0.25">
      <c r="A302" s="38">
        <v>43774</v>
      </c>
      <c r="B302" s="28" t="s">
        <v>40</v>
      </c>
      <c r="C302" s="28" t="s">
        <v>41</v>
      </c>
      <c r="D302" s="28">
        <v>15.95096775</v>
      </c>
      <c r="E302" s="28">
        <v>15.62165675</v>
      </c>
      <c r="F302" s="28">
        <v>2.1080399999999999</v>
      </c>
      <c r="G302" s="28">
        <v>0.32931100000000002</v>
      </c>
      <c r="H302" s="28">
        <v>19326.32</v>
      </c>
      <c r="I302" s="28">
        <v>308273459.19327599</v>
      </c>
    </row>
    <row r="303" spans="1:9" x14ac:dyDescent="0.25">
      <c r="A303" s="38">
        <v>43773</v>
      </c>
      <c r="B303" s="28" t="s">
        <v>40</v>
      </c>
      <c r="C303" s="28" t="s">
        <v>41</v>
      </c>
      <c r="D303" s="28">
        <v>15.62165714</v>
      </c>
      <c r="E303" s="28">
        <v>15.52212514</v>
      </c>
      <c r="F303" s="28">
        <v>0.64122999999999997</v>
      </c>
      <c r="G303" s="28">
        <v>9.9531999999999995E-2</v>
      </c>
      <c r="H303" s="28">
        <v>19326.32</v>
      </c>
      <c r="I303" s="28">
        <v>301909097.95295298</v>
      </c>
    </row>
    <row r="304" spans="1:9" x14ac:dyDescent="0.25">
      <c r="A304" s="38">
        <v>43770</v>
      </c>
      <c r="B304" s="28" t="s">
        <v>40</v>
      </c>
      <c r="C304" s="28" t="s">
        <v>41</v>
      </c>
      <c r="D304" s="28">
        <v>15.522124939999999</v>
      </c>
      <c r="E304" s="28">
        <v>16.15759594</v>
      </c>
      <c r="F304" s="28">
        <v>-3.93296</v>
      </c>
      <c r="G304" s="28">
        <v>-0.63547100000000001</v>
      </c>
      <c r="H304" s="28">
        <v>19326.32</v>
      </c>
      <c r="I304" s="28">
        <v>299985507.10404497</v>
      </c>
    </row>
    <row r="305" spans="1:9" x14ac:dyDescent="0.25">
      <c r="A305" s="38">
        <v>43769</v>
      </c>
      <c r="B305" s="28" t="s">
        <v>40</v>
      </c>
      <c r="C305" s="28" t="s">
        <v>41</v>
      </c>
      <c r="D305" s="28">
        <v>16.157595740000001</v>
      </c>
      <c r="E305" s="28">
        <v>15.875180739999999</v>
      </c>
      <c r="F305" s="28">
        <v>1.7789699999999999</v>
      </c>
      <c r="G305" s="28">
        <v>0.28241500000000003</v>
      </c>
      <c r="H305" s="28">
        <v>18726.32</v>
      </c>
      <c r="I305" s="28">
        <v>302572259.78508902</v>
      </c>
    </row>
    <row r="306" spans="1:9" x14ac:dyDescent="0.25">
      <c r="A306" s="38">
        <v>43768</v>
      </c>
      <c r="B306" s="28" t="s">
        <v>40</v>
      </c>
      <c r="C306" s="28" t="s">
        <v>41</v>
      </c>
      <c r="D306" s="28">
        <v>15.875180609999999</v>
      </c>
      <c r="E306" s="28">
        <v>16.404918609999999</v>
      </c>
      <c r="F306" s="28">
        <v>-3.2291400000000001</v>
      </c>
      <c r="G306" s="28">
        <v>-0.52973800000000004</v>
      </c>
      <c r="H306" s="28">
        <v>17976.32</v>
      </c>
      <c r="I306" s="28">
        <v>285377279.077613</v>
      </c>
    </row>
    <row r="307" spans="1:9" x14ac:dyDescent="0.25">
      <c r="A307" s="38">
        <v>43767</v>
      </c>
      <c r="B307" s="28" t="s">
        <v>40</v>
      </c>
      <c r="C307" s="28" t="s">
        <v>41</v>
      </c>
      <c r="D307" s="28">
        <v>16.404918840000001</v>
      </c>
      <c r="E307" s="28">
        <v>16.502914839999999</v>
      </c>
      <c r="F307" s="28">
        <v>-0.59380999999999995</v>
      </c>
      <c r="G307" s="28">
        <v>-9.7996E-2</v>
      </c>
      <c r="H307" s="28">
        <v>17976.32</v>
      </c>
      <c r="I307" s="28">
        <v>294900021.42711198</v>
      </c>
    </row>
    <row r="308" spans="1:9" x14ac:dyDescent="0.25">
      <c r="A308" s="38">
        <v>43766</v>
      </c>
      <c r="B308" s="28" t="s">
        <v>40</v>
      </c>
      <c r="C308" s="28" t="s">
        <v>41</v>
      </c>
      <c r="D308" s="28">
        <v>16.502915130000002</v>
      </c>
      <c r="E308" s="28">
        <v>16.329389129999999</v>
      </c>
      <c r="F308" s="28">
        <v>1.0626599999999999</v>
      </c>
      <c r="G308" s="28">
        <v>0.17352600000000001</v>
      </c>
      <c r="H308" s="28">
        <v>17976.32</v>
      </c>
      <c r="I308" s="28">
        <v>296661633.80097598</v>
      </c>
    </row>
    <row r="309" spans="1:9" x14ac:dyDescent="0.25">
      <c r="A309" s="38">
        <v>43763</v>
      </c>
      <c r="B309" s="28" t="s">
        <v>40</v>
      </c>
      <c r="C309" s="28" t="s">
        <v>41</v>
      </c>
      <c r="D309" s="28">
        <v>16.329389089999999</v>
      </c>
      <c r="E309" s="28">
        <v>16.876029089999999</v>
      </c>
      <c r="F309" s="28">
        <v>-3.23915</v>
      </c>
      <c r="G309" s="28">
        <v>-0.54664000000000001</v>
      </c>
      <c r="H309" s="28">
        <v>17976.32</v>
      </c>
      <c r="I309" s="28">
        <v>293542274.69818097</v>
      </c>
    </row>
    <row r="310" spans="1:9" x14ac:dyDescent="0.25">
      <c r="A310" s="38">
        <v>43762</v>
      </c>
      <c r="B310" s="28" t="s">
        <v>40</v>
      </c>
      <c r="C310" s="28" t="s">
        <v>41</v>
      </c>
      <c r="D310" s="28">
        <v>16.87602918</v>
      </c>
      <c r="E310" s="28">
        <v>17.005535179999999</v>
      </c>
      <c r="F310" s="28">
        <v>-0.76154999999999995</v>
      </c>
      <c r="G310" s="28">
        <v>-0.12950600000000001</v>
      </c>
      <c r="H310" s="28">
        <v>17976.32</v>
      </c>
      <c r="I310" s="28">
        <v>303368850.24093002</v>
      </c>
    </row>
    <row r="311" spans="1:9" x14ac:dyDescent="0.25">
      <c r="A311" s="38">
        <v>43761</v>
      </c>
      <c r="B311" s="28" t="s">
        <v>40</v>
      </c>
      <c r="C311" s="28" t="s">
        <v>41</v>
      </c>
      <c r="D311" s="28">
        <v>17.005535519999999</v>
      </c>
      <c r="E311" s="28">
        <v>17.305813520000001</v>
      </c>
      <c r="F311" s="28">
        <v>-1.7351300000000001</v>
      </c>
      <c r="G311" s="28">
        <v>-0.30027799999999999</v>
      </c>
      <c r="H311" s="28">
        <v>16976.32</v>
      </c>
      <c r="I311" s="28">
        <v>288691361.74227899</v>
      </c>
    </row>
    <row r="312" spans="1:9" x14ac:dyDescent="0.25">
      <c r="A312" s="38">
        <v>43760</v>
      </c>
      <c r="B312" s="28" t="s">
        <v>40</v>
      </c>
      <c r="C312" s="28" t="s">
        <v>41</v>
      </c>
      <c r="D312" s="28">
        <v>17.305813969999999</v>
      </c>
      <c r="E312" s="28">
        <v>16.897909970000001</v>
      </c>
      <c r="F312" s="28">
        <v>2.4139300000000001</v>
      </c>
      <c r="G312" s="28">
        <v>0.40790399999999999</v>
      </c>
      <c r="H312" s="28">
        <v>16976.32</v>
      </c>
      <c r="I312" s="28">
        <v>293788983.89774799</v>
      </c>
    </row>
    <row r="313" spans="1:9" x14ac:dyDescent="0.25">
      <c r="A313" s="38">
        <v>43759</v>
      </c>
      <c r="B313" s="28" t="s">
        <v>40</v>
      </c>
      <c r="C313" s="28" t="s">
        <v>41</v>
      </c>
      <c r="D313" s="28">
        <v>16.89791031</v>
      </c>
      <c r="E313" s="28">
        <v>17.485607309999999</v>
      </c>
      <c r="F313" s="28">
        <v>-3.36103</v>
      </c>
      <c r="G313" s="28">
        <v>-0.58769700000000002</v>
      </c>
      <c r="H313" s="28">
        <v>16976.32</v>
      </c>
      <c r="I313" s="28">
        <v>286864282.06012797</v>
      </c>
    </row>
    <row r="314" spans="1:9" x14ac:dyDescent="0.25">
      <c r="A314" s="38">
        <v>43756</v>
      </c>
      <c r="B314" s="28" t="s">
        <v>40</v>
      </c>
      <c r="C314" s="28" t="s">
        <v>41</v>
      </c>
      <c r="D314" s="28">
        <v>17.485607139999999</v>
      </c>
      <c r="E314" s="28">
        <v>17.380929139999999</v>
      </c>
      <c r="F314" s="28">
        <v>0.60226000000000002</v>
      </c>
      <c r="G314" s="28">
        <v>0.10467799999999999</v>
      </c>
      <c r="H314" s="28">
        <v>16476.32</v>
      </c>
      <c r="I314" s="28">
        <v>288098406.176103</v>
      </c>
    </row>
    <row r="315" spans="1:9" x14ac:dyDescent="0.25">
      <c r="A315" s="38">
        <v>43755</v>
      </c>
      <c r="B315" s="28" t="s">
        <v>40</v>
      </c>
      <c r="C315" s="28" t="s">
        <v>41</v>
      </c>
      <c r="D315" s="28">
        <v>17.380928749999999</v>
      </c>
      <c r="E315" s="28">
        <v>17.532898750000001</v>
      </c>
      <c r="F315" s="28">
        <v>-0.86677000000000004</v>
      </c>
      <c r="G315" s="28">
        <v>-0.15196999999999999</v>
      </c>
      <c r="H315" s="28">
        <v>16476.32</v>
      </c>
      <c r="I315" s="28">
        <v>286373691.83941299</v>
      </c>
    </row>
    <row r="316" spans="1:9" x14ac:dyDescent="0.25">
      <c r="A316" s="38">
        <v>43754</v>
      </c>
      <c r="B316" s="28" t="s">
        <v>40</v>
      </c>
      <c r="C316" s="28" t="s">
        <v>41</v>
      </c>
      <c r="D316" s="28">
        <v>17.532898379999999</v>
      </c>
      <c r="E316" s="28">
        <v>17.689662380000001</v>
      </c>
      <c r="F316" s="28">
        <v>-0.88619000000000003</v>
      </c>
      <c r="G316" s="28">
        <v>-0.15676399999999999</v>
      </c>
      <c r="H316" s="28">
        <v>15576.32</v>
      </c>
      <c r="I316" s="28">
        <v>273097983.09566599</v>
      </c>
    </row>
    <row r="317" spans="1:9" x14ac:dyDescent="0.25">
      <c r="A317" s="38">
        <v>43753</v>
      </c>
      <c r="B317" s="28" t="s">
        <v>40</v>
      </c>
      <c r="C317" s="28" t="s">
        <v>41</v>
      </c>
      <c r="D317" s="28">
        <v>17.689662689999999</v>
      </c>
      <c r="E317" s="28">
        <v>18.189358689999999</v>
      </c>
      <c r="F317" s="28">
        <v>-2.7471899999999998</v>
      </c>
      <c r="G317" s="28">
        <v>-0.49969599999999997</v>
      </c>
      <c r="H317" s="28">
        <v>14776.32</v>
      </c>
      <c r="I317" s="28">
        <v>261388063.53051201</v>
      </c>
    </row>
    <row r="318" spans="1:9" x14ac:dyDescent="0.25">
      <c r="A318" s="38">
        <v>43752</v>
      </c>
      <c r="B318" s="28" t="s">
        <v>40</v>
      </c>
      <c r="C318" s="28" t="s">
        <v>41</v>
      </c>
      <c r="D318" s="28">
        <v>18.18935836</v>
      </c>
      <c r="E318" s="28">
        <v>19.045546359999999</v>
      </c>
      <c r="F318" s="28">
        <v>-4.4954799999999997</v>
      </c>
      <c r="G318" s="28">
        <v>-0.85618799999999995</v>
      </c>
      <c r="H318" s="28">
        <v>14776.32</v>
      </c>
      <c r="I318" s="28">
        <v>268771725.15395999</v>
      </c>
    </row>
    <row r="319" spans="1:9" x14ac:dyDescent="0.25">
      <c r="A319" s="38">
        <v>43749</v>
      </c>
      <c r="B319" s="28" t="s">
        <v>40</v>
      </c>
      <c r="C319" s="28" t="s">
        <v>41</v>
      </c>
      <c r="D319" s="28">
        <v>19.04554611</v>
      </c>
      <c r="E319" s="28">
        <v>20.019398110000001</v>
      </c>
      <c r="F319" s="28">
        <v>-4.8645399999999999</v>
      </c>
      <c r="G319" s="28">
        <v>-0.97385200000000005</v>
      </c>
      <c r="H319" s="28">
        <v>14526.32</v>
      </c>
      <c r="I319" s="28">
        <v>276661640.23197597</v>
      </c>
    </row>
    <row r="320" spans="1:9" x14ac:dyDescent="0.25">
      <c r="A320" s="38">
        <v>43748</v>
      </c>
      <c r="B320" s="28" t="s">
        <v>40</v>
      </c>
      <c r="C320" s="28" t="s">
        <v>41</v>
      </c>
      <c r="D320" s="28">
        <v>20.019398549999998</v>
      </c>
      <c r="E320" s="28">
        <v>20.611452549999999</v>
      </c>
      <c r="F320" s="28">
        <v>-2.8724500000000002</v>
      </c>
      <c r="G320" s="28">
        <v>-0.59205399999999997</v>
      </c>
      <c r="H320" s="28">
        <v>14526.32</v>
      </c>
      <c r="I320" s="28">
        <v>290808129.48663998</v>
      </c>
    </row>
    <row r="321" spans="1:9" x14ac:dyDescent="0.25">
      <c r="A321" s="38">
        <v>43747</v>
      </c>
      <c r="B321" s="28" t="s">
        <v>40</v>
      </c>
      <c r="C321" s="28" t="s">
        <v>41</v>
      </c>
      <c r="D321" s="28">
        <v>20.611452180000001</v>
      </c>
      <c r="E321" s="28">
        <v>21.582215179999999</v>
      </c>
      <c r="F321" s="28">
        <v>-4.4979800000000001</v>
      </c>
      <c r="G321" s="28">
        <v>-0.97076300000000004</v>
      </c>
      <c r="H321" s="28">
        <v>14526.32</v>
      </c>
      <c r="I321" s="28">
        <v>299408488.19702101</v>
      </c>
    </row>
    <row r="322" spans="1:9" x14ac:dyDescent="0.25">
      <c r="A322" s="38">
        <v>43746</v>
      </c>
      <c r="B322" s="28" t="s">
        <v>40</v>
      </c>
      <c r="C322" s="28" t="s">
        <v>41</v>
      </c>
      <c r="D322" s="28">
        <v>21.582215130000002</v>
      </c>
      <c r="E322" s="28">
        <v>19.995667130000001</v>
      </c>
      <c r="F322" s="28">
        <v>7.9344599999999996</v>
      </c>
      <c r="G322" s="28">
        <v>1.5865480000000001</v>
      </c>
      <c r="H322" s="28">
        <v>14526.32</v>
      </c>
      <c r="I322" s="28">
        <v>313510098.54057598</v>
      </c>
    </row>
    <row r="323" spans="1:9" x14ac:dyDescent="0.25">
      <c r="A323" s="38">
        <v>43745</v>
      </c>
      <c r="B323" s="28" t="s">
        <v>40</v>
      </c>
      <c r="C323" s="28" t="s">
        <v>41</v>
      </c>
      <c r="D323" s="28">
        <v>19.995666960000001</v>
      </c>
      <c r="E323" s="28">
        <v>19.792131959999999</v>
      </c>
      <c r="F323" s="28">
        <v>1.0283599999999999</v>
      </c>
      <c r="G323" s="28">
        <v>0.20353499999999999</v>
      </c>
      <c r="H323" s="28">
        <v>14526.32</v>
      </c>
      <c r="I323" s="28">
        <v>290463396.88738602</v>
      </c>
    </row>
    <row r="324" spans="1:9" x14ac:dyDescent="0.25">
      <c r="A324" s="38">
        <v>43742</v>
      </c>
      <c r="B324" s="28" t="s">
        <v>40</v>
      </c>
      <c r="C324" s="28" t="s">
        <v>41</v>
      </c>
      <c r="D324" s="28">
        <v>19.79213197</v>
      </c>
      <c r="E324" s="28">
        <v>20.832441970000001</v>
      </c>
      <c r="F324" s="28">
        <v>-4.9936999999999996</v>
      </c>
      <c r="G324" s="28">
        <v>-1.0403100000000001</v>
      </c>
      <c r="H324" s="28">
        <v>14526.32</v>
      </c>
      <c r="I324" s="28">
        <v>287506783.102054</v>
      </c>
    </row>
    <row r="325" spans="1:9" x14ac:dyDescent="0.25">
      <c r="A325" s="38">
        <v>43741</v>
      </c>
      <c r="B325" s="28" t="s">
        <v>40</v>
      </c>
      <c r="C325" s="28" t="s">
        <v>41</v>
      </c>
      <c r="D325" s="28">
        <v>20.832442100000002</v>
      </c>
      <c r="E325" s="28">
        <v>21.8464271</v>
      </c>
      <c r="F325" s="28">
        <v>-4.6414200000000001</v>
      </c>
      <c r="G325" s="28">
        <v>-1.0139849999999999</v>
      </c>
      <c r="H325" s="28">
        <v>14526.32</v>
      </c>
      <c r="I325" s="28">
        <v>302618657.82874501</v>
      </c>
    </row>
    <row r="326" spans="1:9" x14ac:dyDescent="0.25">
      <c r="A326" s="38">
        <v>43740</v>
      </c>
      <c r="B326" s="28" t="s">
        <v>40</v>
      </c>
      <c r="C326" s="28" t="s">
        <v>41</v>
      </c>
      <c r="D326" s="28">
        <v>21.846426600000001</v>
      </c>
      <c r="E326" s="28">
        <v>20.5710166</v>
      </c>
      <c r="F326" s="28">
        <v>6.2000299999999999</v>
      </c>
      <c r="G326" s="28">
        <v>1.2754099999999999</v>
      </c>
      <c r="H326" s="28">
        <v>14526.32</v>
      </c>
      <c r="I326" s="28">
        <v>317348118.108832</v>
      </c>
    </row>
    <row r="327" spans="1:9" x14ac:dyDescent="0.25">
      <c r="A327" s="38">
        <v>43739</v>
      </c>
      <c r="B327" s="28" t="s">
        <v>40</v>
      </c>
      <c r="C327" s="28" t="s">
        <v>41</v>
      </c>
      <c r="D327" s="28">
        <v>20.571016669999999</v>
      </c>
      <c r="E327" s="28">
        <v>19.188847670000001</v>
      </c>
      <c r="F327" s="28">
        <v>7.2029800000000002</v>
      </c>
      <c r="G327" s="28">
        <v>1.382169</v>
      </c>
      <c r="H327" s="28">
        <v>15601.32</v>
      </c>
      <c r="I327" s="28">
        <v>320934952.08095402</v>
      </c>
    </row>
    <row r="328" spans="1:9" x14ac:dyDescent="0.25">
      <c r="A328" s="38">
        <v>43738</v>
      </c>
      <c r="B328" s="28" t="s">
        <v>40</v>
      </c>
      <c r="C328" s="28" t="s">
        <v>41</v>
      </c>
      <c r="D328" s="28">
        <v>19.188847320000001</v>
      </c>
      <c r="E328" s="28">
        <v>20.10325632</v>
      </c>
      <c r="F328" s="28">
        <v>-4.5485600000000002</v>
      </c>
      <c r="G328" s="28">
        <v>-0.91440900000000003</v>
      </c>
      <c r="H328" s="28">
        <v>15601.32</v>
      </c>
      <c r="I328" s="28">
        <v>299371289.90391999</v>
      </c>
    </row>
    <row r="329" spans="1:9" x14ac:dyDescent="0.25">
      <c r="A329" s="38">
        <v>43735</v>
      </c>
      <c r="B329" s="28" t="s">
        <v>40</v>
      </c>
      <c r="C329" s="28" t="s">
        <v>41</v>
      </c>
      <c r="D329" s="28">
        <v>20.10325654</v>
      </c>
      <c r="E329" s="28">
        <v>19.503726539999999</v>
      </c>
      <c r="F329" s="28">
        <v>3.0739299999999998</v>
      </c>
      <c r="G329" s="28">
        <v>0.59953000000000001</v>
      </c>
      <c r="H329" s="28">
        <v>15601.32</v>
      </c>
      <c r="I329" s="28">
        <v>313637278.01286298</v>
      </c>
    </row>
    <row r="330" spans="1:9" x14ac:dyDescent="0.25">
      <c r="A330" s="38">
        <v>43734</v>
      </c>
      <c r="B330" s="28" t="s">
        <v>40</v>
      </c>
      <c r="C330" s="28" t="s">
        <v>41</v>
      </c>
      <c r="D330" s="28">
        <v>19.50372617</v>
      </c>
      <c r="E330" s="28">
        <v>19.28341417</v>
      </c>
      <c r="F330" s="28">
        <v>1.14249</v>
      </c>
      <c r="G330" s="28">
        <v>0.22031200000000001</v>
      </c>
      <c r="H330" s="28">
        <v>16176.32</v>
      </c>
      <c r="I330" s="28">
        <v>315498457.20711499</v>
      </c>
    </row>
    <row r="331" spans="1:9" x14ac:dyDescent="0.25">
      <c r="A331" s="38">
        <v>43733</v>
      </c>
      <c r="B331" s="28" t="s">
        <v>40</v>
      </c>
      <c r="C331" s="28" t="s">
        <v>41</v>
      </c>
      <c r="D331" s="28">
        <v>19.283413729999999</v>
      </c>
      <c r="E331" s="28">
        <v>19.902353730000002</v>
      </c>
      <c r="F331" s="28">
        <v>-3.10988</v>
      </c>
      <c r="G331" s="28">
        <v>-0.61894000000000005</v>
      </c>
      <c r="H331" s="28">
        <v>16176.32</v>
      </c>
      <c r="I331" s="28">
        <v>311934613.33863199</v>
      </c>
    </row>
    <row r="332" spans="1:9" x14ac:dyDescent="0.25">
      <c r="A332" s="38">
        <v>43732</v>
      </c>
      <c r="B332" s="28" t="s">
        <v>40</v>
      </c>
      <c r="C332" s="28" t="s">
        <v>41</v>
      </c>
      <c r="D332" s="28">
        <v>19.902354030000001</v>
      </c>
      <c r="E332" s="28">
        <v>18.74321303</v>
      </c>
      <c r="F332" s="28">
        <v>6.1843199999999996</v>
      </c>
      <c r="G332" s="28">
        <v>1.159141</v>
      </c>
      <c r="H332" s="28">
        <v>16176.32</v>
      </c>
      <c r="I332" s="28">
        <v>321946787.83550698</v>
      </c>
    </row>
    <row r="333" spans="1:9" x14ac:dyDescent="0.25">
      <c r="A333" s="38">
        <v>43731</v>
      </c>
      <c r="B333" s="28" t="s">
        <v>40</v>
      </c>
      <c r="C333" s="28" t="s">
        <v>41</v>
      </c>
      <c r="D333" s="28">
        <v>18.743212570000001</v>
      </c>
      <c r="E333" s="28">
        <v>19.271996569999999</v>
      </c>
      <c r="F333" s="28">
        <v>-2.7437900000000002</v>
      </c>
      <c r="G333" s="28">
        <v>-0.52878400000000003</v>
      </c>
      <c r="H333" s="28">
        <v>16176.32</v>
      </c>
      <c r="I333" s="28">
        <v>303196148.13070399</v>
      </c>
    </row>
    <row r="334" spans="1:9" x14ac:dyDescent="0.25">
      <c r="A334" s="38">
        <v>43728</v>
      </c>
      <c r="B334" s="28" t="s">
        <v>40</v>
      </c>
      <c r="C334" s="28" t="s">
        <v>41</v>
      </c>
      <c r="D334" s="28">
        <v>19.27199667</v>
      </c>
      <c r="E334" s="28">
        <v>18.181964669999999</v>
      </c>
      <c r="F334" s="28">
        <v>5.9951299999999996</v>
      </c>
      <c r="G334" s="28">
        <v>1.0900319999999999</v>
      </c>
      <c r="H334" s="28">
        <v>15776.32</v>
      </c>
      <c r="I334" s="28">
        <v>304041128.68886399</v>
      </c>
    </row>
    <row r="335" spans="1:9" x14ac:dyDescent="0.25">
      <c r="A335" s="38">
        <v>43727</v>
      </c>
      <c r="B335" s="28" t="s">
        <v>40</v>
      </c>
      <c r="C335" s="28" t="s">
        <v>41</v>
      </c>
      <c r="D335" s="28">
        <v>18.181964390000001</v>
      </c>
      <c r="E335" s="28">
        <v>18.340859389999999</v>
      </c>
      <c r="F335" s="28">
        <v>-0.86634</v>
      </c>
      <c r="G335" s="28">
        <v>-0.15889500000000001</v>
      </c>
      <c r="H335" s="28">
        <v>15776.32</v>
      </c>
      <c r="I335" s="28">
        <v>286844433.899351</v>
      </c>
    </row>
    <row r="336" spans="1:9" x14ac:dyDescent="0.25">
      <c r="A336" s="38">
        <v>43726</v>
      </c>
      <c r="B336" s="28" t="s">
        <v>40</v>
      </c>
      <c r="C336" s="28" t="s">
        <v>41</v>
      </c>
      <c r="D336" s="28">
        <v>18.34085988</v>
      </c>
      <c r="E336" s="28">
        <v>19.123849880000002</v>
      </c>
      <c r="F336" s="28">
        <v>-4.0943100000000001</v>
      </c>
      <c r="G336" s="28">
        <v>-0.78298999999999996</v>
      </c>
      <c r="H336" s="28">
        <v>15001.32</v>
      </c>
      <c r="I336" s="28">
        <v>275137053.11246097</v>
      </c>
    </row>
    <row r="337" spans="1:9" x14ac:dyDescent="0.25">
      <c r="A337" s="38">
        <v>43725</v>
      </c>
      <c r="B337" s="28" t="s">
        <v>40</v>
      </c>
      <c r="C337" s="28" t="s">
        <v>41</v>
      </c>
      <c r="D337" s="28">
        <v>19.123849709999998</v>
      </c>
      <c r="E337" s="28">
        <v>19.342858710000002</v>
      </c>
      <c r="F337" s="28">
        <v>-1.13225</v>
      </c>
      <c r="G337" s="28">
        <v>-0.21900900000000001</v>
      </c>
      <c r="H337" s="28">
        <v>14076.32</v>
      </c>
      <c r="I337" s="28">
        <v>269193370.77831799</v>
      </c>
    </row>
    <row r="338" spans="1:9" x14ac:dyDescent="0.25">
      <c r="A338" s="38">
        <v>43724</v>
      </c>
      <c r="B338" s="28" t="s">
        <v>40</v>
      </c>
      <c r="C338" s="28" t="s">
        <v>41</v>
      </c>
      <c r="D338" s="28">
        <v>19.342858249999999</v>
      </c>
      <c r="E338" s="28">
        <v>18.916008250000001</v>
      </c>
      <c r="F338" s="28">
        <v>2.2565499999999998</v>
      </c>
      <c r="G338" s="28">
        <v>0.42685000000000001</v>
      </c>
      <c r="H338" s="28">
        <v>13576.32</v>
      </c>
      <c r="I338" s="28">
        <v>262604775.28806499</v>
      </c>
    </row>
    <row r="339" spans="1:9" x14ac:dyDescent="0.25">
      <c r="A339" s="38">
        <v>43721</v>
      </c>
      <c r="B339" s="28" t="s">
        <v>40</v>
      </c>
      <c r="C339" s="28" t="s">
        <v>41</v>
      </c>
      <c r="D339" s="28">
        <v>18.916007919999998</v>
      </c>
      <c r="E339" s="28">
        <v>19.15072992</v>
      </c>
      <c r="F339" s="28">
        <v>-1.22566</v>
      </c>
      <c r="G339" s="28">
        <v>-0.23472199999999999</v>
      </c>
      <c r="H339" s="28">
        <v>13576.32</v>
      </c>
      <c r="I339" s="28">
        <v>256809719.89642999</v>
      </c>
    </row>
    <row r="340" spans="1:9" x14ac:dyDescent="0.25">
      <c r="A340" s="38">
        <v>43720</v>
      </c>
      <c r="B340" s="28" t="s">
        <v>40</v>
      </c>
      <c r="C340" s="28" t="s">
        <v>41</v>
      </c>
      <c r="D340" s="28">
        <v>19.150729720000001</v>
      </c>
      <c r="E340" s="28">
        <v>19.60569972</v>
      </c>
      <c r="F340" s="28">
        <v>-2.3206000000000002</v>
      </c>
      <c r="G340" s="28">
        <v>-0.45496999999999999</v>
      </c>
      <c r="H340" s="28">
        <v>13576.32</v>
      </c>
      <c r="I340" s="28">
        <v>259996377.46004099</v>
      </c>
    </row>
    <row r="341" spans="1:9" x14ac:dyDescent="0.25">
      <c r="A341" s="38">
        <v>43719</v>
      </c>
      <c r="B341" s="28" t="s">
        <v>40</v>
      </c>
      <c r="C341" s="28" t="s">
        <v>41</v>
      </c>
      <c r="D341" s="28">
        <v>19.605699980000001</v>
      </c>
      <c r="E341" s="28">
        <v>20.056597979999999</v>
      </c>
      <c r="F341" s="28">
        <v>-2.2481300000000002</v>
      </c>
      <c r="G341" s="28">
        <v>-0.45089800000000002</v>
      </c>
      <c r="H341" s="28">
        <v>12376.32</v>
      </c>
      <c r="I341" s="28">
        <v>242646357.959373</v>
      </c>
    </row>
    <row r="342" spans="1:9" x14ac:dyDescent="0.25">
      <c r="A342" s="38">
        <v>43718</v>
      </c>
      <c r="B342" s="28" t="s">
        <v>40</v>
      </c>
      <c r="C342" s="28" t="s">
        <v>41</v>
      </c>
      <c r="D342" s="28">
        <v>20.056597960000001</v>
      </c>
      <c r="E342" s="28">
        <v>20.12958596</v>
      </c>
      <c r="F342" s="28">
        <v>-0.36259000000000002</v>
      </c>
      <c r="G342" s="28">
        <v>-7.2987999999999997E-2</v>
      </c>
      <c r="H342" s="28">
        <v>11926.32</v>
      </c>
      <c r="I342" s="28">
        <v>239201345.212513</v>
      </c>
    </row>
    <row r="343" spans="1:9" x14ac:dyDescent="0.25">
      <c r="A343" s="38">
        <v>43717</v>
      </c>
      <c r="B343" s="28" t="s">
        <v>40</v>
      </c>
      <c r="C343" s="28" t="s">
        <v>41</v>
      </c>
      <c r="D343" s="28">
        <v>20.129586100000001</v>
      </c>
      <c r="E343" s="28">
        <v>20.208077100000001</v>
      </c>
      <c r="F343" s="28">
        <v>-0.38840999999999998</v>
      </c>
      <c r="G343" s="28">
        <v>-7.8491000000000005E-2</v>
      </c>
      <c r="H343" s="28">
        <v>11701.32</v>
      </c>
      <c r="I343" s="28">
        <v>235542668.03489301</v>
      </c>
    </row>
    <row r="344" spans="1:9" x14ac:dyDescent="0.25">
      <c r="A344" s="38">
        <v>43714</v>
      </c>
      <c r="B344" s="28" t="s">
        <v>40</v>
      </c>
      <c r="C344" s="28" t="s">
        <v>41</v>
      </c>
      <c r="D344" s="28">
        <v>20.208077280000001</v>
      </c>
      <c r="E344" s="28">
        <v>20.917526280000001</v>
      </c>
      <c r="F344" s="28">
        <v>-3.3916499999999998</v>
      </c>
      <c r="G344" s="28">
        <v>-0.709449</v>
      </c>
      <c r="H344" s="28">
        <v>11501.32</v>
      </c>
      <c r="I344" s="28">
        <v>232419502.75777701</v>
      </c>
    </row>
    <row r="345" spans="1:9" x14ac:dyDescent="0.25">
      <c r="A345" s="38">
        <v>43713</v>
      </c>
      <c r="B345" s="28" t="s">
        <v>40</v>
      </c>
      <c r="C345" s="28" t="s">
        <v>41</v>
      </c>
      <c r="D345" s="28">
        <v>20.917526129999999</v>
      </c>
      <c r="E345" s="28">
        <v>21.642669130000002</v>
      </c>
      <c r="F345" s="28">
        <v>-3.3505199999999999</v>
      </c>
      <c r="G345" s="28">
        <v>-0.72514299999999998</v>
      </c>
      <c r="H345" s="28">
        <v>11101.32</v>
      </c>
      <c r="I345" s="28">
        <v>232212088.42491299</v>
      </c>
    </row>
    <row r="346" spans="1:9" x14ac:dyDescent="0.25">
      <c r="A346" s="38">
        <v>43712</v>
      </c>
      <c r="B346" s="28" t="s">
        <v>40</v>
      </c>
      <c r="C346" s="28" t="s">
        <v>41</v>
      </c>
      <c r="D346" s="28">
        <v>21.642668780000001</v>
      </c>
      <c r="E346" s="28">
        <v>23.014941780000001</v>
      </c>
      <c r="F346" s="28">
        <v>-5.9625300000000001</v>
      </c>
      <c r="G346" s="28">
        <v>-1.3722730000000001</v>
      </c>
      <c r="H346" s="28">
        <v>10751.32</v>
      </c>
      <c r="I346" s="28">
        <v>232687192.77978301</v>
      </c>
    </row>
    <row r="347" spans="1:9" x14ac:dyDescent="0.25">
      <c r="A347" s="38">
        <v>43711</v>
      </c>
      <c r="B347" s="28" t="s">
        <v>40</v>
      </c>
      <c r="C347" s="28" t="s">
        <v>41</v>
      </c>
      <c r="D347" s="28">
        <v>23.0149413</v>
      </c>
      <c r="E347" s="28">
        <v>22.361913300000001</v>
      </c>
      <c r="F347" s="28">
        <v>2.9202699999999999</v>
      </c>
      <c r="G347" s="28">
        <v>0.65302800000000005</v>
      </c>
      <c r="H347" s="28">
        <v>10751.32</v>
      </c>
      <c r="I347" s="28">
        <v>247440929.65269199</v>
      </c>
    </row>
    <row r="348" spans="1:9" x14ac:dyDescent="0.25">
      <c r="A348" s="38">
        <v>43707</v>
      </c>
      <c r="B348" s="28" t="s">
        <v>40</v>
      </c>
      <c r="C348" s="28" t="s">
        <v>41</v>
      </c>
      <c r="D348" s="28">
        <v>22.361912950000001</v>
      </c>
      <c r="E348" s="28">
        <v>22.03468195</v>
      </c>
      <c r="F348" s="28">
        <v>1.4850699999999999</v>
      </c>
      <c r="G348" s="28">
        <v>0.32723099999999999</v>
      </c>
      <c r="H348" s="28">
        <v>10751.32</v>
      </c>
      <c r="I348" s="28">
        <v>240420014.85185501</v>
      </c>
    </row>
    <row r="349" spans="1:9" x14ac:dyDescent="0.25">
      <c r="A349" s="38">
        <v>43706</v>
      </c>
      <c r="B349" s="28" t="s">
        <v>40</v>
      </c>
      <c r="C349" s="28" t="s">
        <v>41</v>
      </c>
      <c r="D349" s="28">
        <v>22.034682069999999</v>
      </c>
      <c r="E349" s="28">
        <v>22.985684070000001</v>
      </c>
      <c r="F349" s="28">
        <v>-4.1373699999999998</v>
      </c>
      <c r="G349" s="28">
        <v>-0.95100200000000001</v>
      </c>
      <c r="H349" s="28">
        <v>10751.32</v>
      </c>
      <c r="I349" s="28">
        <v>236901851.92878601</v>
      </c>
    </row>
    <row r="350" spans="1:9" x14ac:dyDescent="0.25">
      <c r="A350" s="38">
        <v>43705</v>
      </c>
      <c r="B350" s="28" t="s">
        <v>40</v>
      </c>
      <c r="C350" s="28" t="s">
        <v>41</v>
      </c>
      <c r="D350" s="28">
        <v>22.985684119999998</v>
      </c>
      <c r="E350" s="28">
        <v>23.778716119999999</v>
      </c>
      <c r="F350" s="28">
        <v>-3.3350499999999998</v>
      </c>
      <c r="G350" s="28">
        <v>-0.79303199999999996</v>
      </c>
      <c r="H350" s="28">
        <v>10751.32</v>
      </c>
      <c r="I350" s="28">
        <v>247126376.43598601</v>
      </c>
    </row>
    <row r="351" spans="1:9" x14ac:dyDescent="0.25">
      <c r="A351" s="38">
        <v>43704</v>
      </c>
      <c r="B351" s="28" t="s">
        <v>40</v>
      </c>
      <c r="C351" s="28" t="s">
        <v>41</v>
      </c>
      <c r="D351" s="28">
        <v>23.778716540000001</v>
      </c>
      <c r="E351" s="28">
        <v>22.962574539999999</v>
      </c>
      <c r="F351" s="28">
        <v>3.55423</v>
      </c>
      <c r="G351" s="28">
        <v>0.81614200000000003</v>
      </c>
      <c r="H351" s="28">
        <v>10751.32</v>
      </c>
      <c r="I351" s="28">
        <v>255652519.37468299</v>
      </c>
    </row>
    <row r="352" spans="1:9" x14ac:dyDescent="0.25">
      <c r="A352" s="38">
        <v>43703</v>
      </c>
      <c r="B352" s="28" t="s">
        <v>40</v>
      </c>
      <c r="C352" s="28" t="s">
        <v>41</v>
      </c>
      <c r="D352" s="28">
        <v>22.962574549999999</v>
      </c>
      <c r="E352" s="28">
        <v>23.219384550000001</v>
      </c>
      <c r="F352" s="28">
        <v>-1.10602</v>
      </c>
      <c r="G352" s="28">
        <v>-0.25680999999999998</v>
      </c>
      <c r="H352" s="28">
        <v>10751.32</v>
      </c>
      <c r="I352" s="28">
        <v>246877918.123182</v>
      </c>
    </row>
    <row r="353" spans="1:9" x14ac:dyDescent="0.25">
      <c r="A353" s="38">
        <v>43700</v>
      </c>
      <c r="B353" s="28" t="s">
        <v>40</v>
      </c>
      <c r="C353" s="28" t="s">
        <v>41</v>
      </c>
      <c r="D353" s="28">
        <v>23.219384049999999</v>
      </c>
      <c r="E353" s="28">
        <v>21.173155049999998</v>
      </c>
      <c r="F353" s="28">
        <v>9.6642600000000005</v>
      </c>
      <c r="G353" s="28">
        <v>2.0462289999999999</v>
      </c>
      <c r="H353" s="28">
        <v>10751.32</v>
      </c>
      <c r="I353" s="28">
        <v>249638958.46629301</v>
      </c>
    </row>
    <row r="354" spans="1:9" x14ac:dyDescent="0.25">
      <c r="A354" s="38">
        <v>43699</v>
      </c>
      <c r="B354" s="28" t="s">
        <v>40</v>
      </c>
      <c r="C354" s="28" t="s">
        <v>41</v>
      </c>
      <c r="D354" s="28">
        <v>21.173155470000001</v>
      </c>
      <c r="E354" s="28">
        <v>20.593167470000001</v>
      </c>
      <c r="F354" s="28">
        <v>2.8164099999999999</v>
      </c>
      <c r="G354" s="28">
        <v>0.57998799999999995</v>
      </c>
      <c r="H354" s="28">
        <v>10751.32</v>
      </c>
      <c r="I354" s="28">
        <v>227639306.34825301</v>
      </c>
    </row>
    <row r="355" spans="1:9" x14ac:dyDescent="0.25">
      <c r="A355" s="38">
        <v>43698</v>
      </c>
      <c r="B355" s="28" t="s">
        <v>40</v>
      </c>
      <c r="C355" s="28" t="s">
        <v>41</v>
      </c>
      <c r="D355" s="28">
        <v>20.593167780000002</v>
      </c>
      <c r="E355" s="28">
        <v>21.896197780000001</v>
      </c>
      <c r="F355" s="28">
        <v>-5.9509400000000001</v>
      </c>
      <c r="G355" s="28">
        <v>-1.3030299999999999</v>
      </c>
      <c r="H355" s="28">
        <v>10751.32</v>
      </c>
      <c r="I355" s="28">
        <v>221403674.83696601</v>
      </c>
    </row>
    <row r="356" spans="1:9" x14ac:dyDescent="0.25">
      <c r="A356" s="38">
        <v>43697</v>
      </c>
      <c r="B356" s="28" t="s">
        <v>40</v>
      </c>
      <c r="C356" s="28" t="s">
        <v>41</v>
      </c>
      <c r="D356" s="28">
        <v>21.896197610000002</v>
      </c>
      <c r="E356" s="28">
        <v>21.420089610000002</v>
      </c>
      <c r="F356" s="28">
        <v>2.2227199999999998</v>
      </c>
      <c r="G356" s="28">
        <v>0.47610799999999998</v>
      </c>
      <c r="H356" s="28">
        <v>10751.32</v>
      </c>
      <c r="I356" s="28">
        <v>235412961.59975201</v>
      </c>
    </row>
    <row r="357" spans="1:9" x14ac:dyDescent="0.25">
      <c r="A357" s="38">
        <v>43696</v>
      </c>
      <c r="B357" s="28" t="s">
        <v>40</v>
      </c>
      <c r="C357" s="28" t="s">
        <v>41</v>
      </c>
      <c r="D357" s="28">
        <v>21.420089140000002</v>
      </c>
      <c r="E357" s="28">
        <v>22.974367139999998</v>
      </c>
      <c r="F357" s="28">
        <v>-6.7652700000000001</v>
      </c>
      <c r="G357" s="28">
        <v>-1.554278</v>
      </c>
      <c r="H357" s="28">
        <v>10751.32</v>
      </c>
      <c r="I357" s="28">
        <v>230294168.51239699</v>
      </c>
    </row>
    <row r="358" spans="1:9" x14ac:dyDescent="0.25">
      <c r="A358" s="38">
        <v>43693</v>
      </c>
      <c r="B358" s="28" t="s">
        <v>40</v>
      </c>
      <c r="C358" s="28" t="s">
        <v>41</v>
      </c>
      <c r="D358" s="28">
        <v>22.974367449999999</v>
      </c>
      <c r="E358" s="28">
        <v>24.524403450000001</v>
      </c>
      <c r="F358" s="28">
        <v>-6.3203800000000001</v>
      </c>
      <c r="G358" s="28">
        <v>-1.550036</v>
      </c>
      <c r="H358" s="28">
        <v>10751.32</v>
      </c>
      <c r="I358" s="28">
        <v>247004707.329431</v>
      </c>
    </row>
    <row r="359" spans="1:9" x14ac:dyDescent="0.25">
      <c r="A359" s="38">
        <v>43692</v>
      </c>
      <c r="B359" s="28" t="s">
        <v>40</v>
      </c>
      <c r="C359" s="28" t="s">
        <v>41</v>
      </c>
      <c r="D359" s="28">
        <v>24.52440309</v>
      </c>
      <c r="E359" s="28">
        <v>24.521311090000001</v>
      </c>
      <c r="F359" s="28">
        <v>1.261E-2</v>
      </c>
      <c r="G359" s="28">
        <v>3.0920000000000001E-3</v>
      </c>
      <c r="H359" s="28">
        <v>10751.32</v>
      </c>
      <c r="I359" s="28">
        <v>263669631.85636899</v>
      </c>
    </row>
    <row r="360" spans="1:9" x14ac:dyDescent="0.25">
      <c r="A360" s="38">
        <v>43691</v>
      </c>
      <c r="B360" s="28" t="s">
        <v>40</v>
      </c>
      <c r="C360" s="28" t="s">
        <v>41</v>
      </c>
      <c r="D360" s="28">
        <v>24.521311489999999</v>
      </c>
      <c r="E360" s="28">
        <v>21.88064649</v>
      </c>
      <c r="F360" s="28">
        <v>12.0685</v>
      </c>
      <c r="G360" s="28">
        <v>2.6406649999999998</v>
      </c>
      <c r="H360" s="28">
        <v>10926.32</v>
      </c>
      <c r="I360" s="28">
        <v>267927622.59548199</v>
      </c>
    </row>
    <row r="361" spans="1:9" x14ac:dyDescent="0.25">
      <c r="A361" s="38">
        <v>43690</v>
      </c>
      <c r="B361" s="28" t="s">
        <v>40</v>
      </c>
      <c r="C361" s="28" t="s">
        <v>41</v>
      </c>
      <c r="D361" s="28">
        <v>21.88064602</v>
      </c>
      <c r="E361" s="28">
        <v>23.993229020000001</v>
      </c>
      <c r="F361" s="28">
        <v>-8.8049099999999996</v>
      </c>
      <c r="G361" s="28">
        <v>-2.1125829999999999</v>
      </c>
      <c r="H361" s="28">
        <v>11351.32</v>
      </c>
      <c r="I361" s="28">
        <v>248374149.137808</v>
      </c>
    </row>
    <row r="362" spans="1:9" x14ac:dyDescent="0.25">
      <c r="A362" s="38">
        <v>43689</v>
      </c>
      <c r="B362" s="28" t="s">
        <v>40</v>
      </c>
      <c r="C362" s="28" t="s">
        <v>41</v>
      </c>
      <c r="D362" s="28">
        <v>23.99322875</v>
      </c>
      <c r="E362" s="28">
        <v>22.02843575</v>
      </c>
      <c r="F362" s="28">
        <v>8.9193499999999997</v>
      </c>
      <c r="G362" s="28">
        <v>1.964793</v>
      </c>
      <c r="H362" s="28">
        <v>11351.32</v>
      </c>
      <c r="I362" s="28">
        <v>272354745.39476299</v>
      </c>
    </row>
    <row r="363" spans="1:9" x14ac:dyDescent="0.25">
      <c r="A363" s="38">
        <v>43686</v>
      </c>
      <c r="B363" s="28" t="s">
        <v>40</v>
      </c>
      <c r="C363" s="28" t="s">
        <v>41</v>
      </c>
      <c r="D363" s="28">
        <v>22.02843545</v>
      </c>
      <c r="E363" s="28">
        <v>21.33860245</v>
      </c>
      <c r="F363" s="28">
        <v>3.2327900000000001</v>
      </c>
      <c r="G363" s="28">
        <v>0.68983300000000003</v>
      </c>
      <c r="H363" s="28">
        <v>11676.32</v>
      </c>
      <c r="I363" s="28">
        <v>257210995.328237</v>
      </c>
    </row>
    <row r="364" spans="1:9" x14ac:dyDescent="0.25">
      <c r="A364" s="38">
        <v>43685</v>
      </c>
      <c r="B364" s="28" t="s">
        <v>40</v>
      </c>
      <c r="C364" s="28" t="s">
        <v>41</v>
      </c>
      <c r="D364" s="28">
        <v>21.33860254</v>
      </c>
      <c r="E364" s="28">
        <v>22.84291554</v>
      </c>
      <c r="F364" s="28">
        <v>-6.5854699999999999</v>
      </c>
      <c r="G364" s="28">
        <v>-1.504313</v>
      </c>
      <c r="H364" s="28">
        <v>11676.32</v>
      </c>
      <c r="I364" s="28">
        <v>249156287.59404501</v>
      </c>
    </row>
    <row r="365" spans="1:9" x14ac:dyDescent="0.25">
      <c r="A365" s="38">
        <v>43684</v>
      </c>
      <c r="B365" s="28" t="s">
        <v>40</v>
      </c>
      <c r="C365" s="28" t="s">
        <v>41</v>
      </c>
      <c r="D365" s="28">
        <v>22.84291589</v>
      </c>
      <c r="E365" s="28">
        <v>23.199309889999999</v>
      </c>
      <c r="F365" s="28">
        <v>-1.53623</v>
      </c>
      <c r="G365" s="28">
        <v>-0.35639399999999999</v>
      </c>
      <c r="H365" s="28">
        <v>11676.32</v>
      </c>
      <c r="I365" s="28">
        <v>266721127.135977</v>
      </c>
    </row>
    <row r="366" spans="1:9" x14ac:dyDescent="0.25">
      <c r="A366" s="38">
        <v>43683</v>
      </c>
      <c r="B366" s="28" t="s">
        <v>40</v>
      </c>
      <c r="C366" s="28" t="s">
        <v>41</v>
      </c>
      <c r="D366" s="28">
        <v>23.199310189999998</v>
      </c>
      <c r="E366" s="28">
        <v>24.750737189999999</v>
      </c>
      <c r="F366" s="28">
        <v>-6.2682099999999998</v>
      </c>
      <c r="G366" s="28">
        <v>-1.5514269999999999</v>
      </c>
      <c r="H366" s="28">
        <v>12401.32</v>
      </c>
      <c r="I366" s="28">
        <v>287701999.84751999</v>
      </c>
    </row>
    <row r="367" spans="1:9" x14ac:dyDescent="0.25">
      <c r="A367" s="38">
        <v>43682</v>
      </c>
      <c r="B367" s="28" t="s">
        <v>40</v>
      </c>
      <c r="C367" s="28" t="s">
        <v>41</v>
      </c>
      <c r="D367" s="28">
        <v>24.7507372</v>
      </c>
      <c r="E367" s="28">
        <v>20.806137199999998</v>
      </c>
      <c r="F367" s="28">
        <v>18.958829999999999</v>
      </c>
      <c r="G367" s="28">
        <v>3.9445999999999999</v>
      </c>
      <c r="H367" s="28">
        <v>13051.32</v>
      </c>
      <c r="I367" s="28">
        <v>323029717.18089199</v>
      </c>
    </row>
    <row r="368" spans="1:9" x14ac:dyDescent="0.25">
      <c r="A368" s="38">
        <v>43679</v>
      </c>
      <c r="B368" s="28" t="s">
        <v>40</v>
      </c>
      <c r="C368" s="28" t="s">
        <v>41</v>
      </c>
      <c r="D368" s="28">
        <v>20.806137320000001</v>
      </c>
      <c r="E368" s="28">
        <v>20.862433320000001</v>
      </c>
      <c r="F368" s="28">
        <v>-0.26984000000000002</v>
      </c>
      <c r="G368" s="28">
        <v>-5.6295999999999999E-2</v>
      </c>
      <c r="H368" s="28">
        <v>13901.32</v>
      </c>
      <c r="I368" s="28">
        <v>289232710.43085003</v>
      </c>
    </row>
    <row r="369" spans="1:9" x14ac:dyDescent="0.25">
      <c r="A369" s="38">
        <v>43678</v>
      </c>
      <c r="B369" s="28" t="s">
        <v>40</v>
      </c>
      <c r="C369" s="28" t="s">
        <v>41</v>
      </c>
      <c r="D369" s="28">
        <v>20.862433639999999</v>
      </c>
      <c r="E369" s="28">
        <v>19.62009664</v>
      </c>
      <c r="F369" s="28">
        <v>6.3319599999999996</v>
      </c>
      <c r="G369" s="28">
        <v>1.242337</v>
      </c>
      <c r="H369" s="28">
        <v>14976.32</v>
      </c>
      <c r="I369" s="28">
        <v>312442419.58410299</v>
      </c>
    </row>
    <row r="370" spans="1:9" x14ac:dyDescent="0.25">
      <c r="A370" s="38">
        <v>43677</v>
      </c>
      <c r="B370" s="28" t="s">
        <v>40</v>
      </c>
      <c r="C370" s="28" t="s">
        <v>41</v>
      </c>
      <c r="D370" s="28">
        <v>19.620096740000001</v>
      </c>
      <c r="E370" s="28">
        <v>18.55091474</v>
      </c>
      <c r="F370" s="28">
        <v>5.7634999999999996</v>
      </c>
      <c r="G370" s="28">
        <v>1.0691820000000001</v>
      </c>
      <c r="H370" s="28">
        <v>14976.32</v>
      </c>
      <c r="I370" s="28">
        <v>293836788.34890598</v>
      </c>
    </row>
    <row r="371" spans="1:9" x14ac:dyDescent="0.25">
      <c r="A371" s="38">
        <v>43676</v>
      </c>
      <c r="B371" s="28" t="s">
        <v>40</v>
      </c>
      <c r="C371" s="28" t="s">
        <v>41</v>
      </c>
      <c r="D371" s="28">
        <v>18.550914710000001</v>
      </c>
      <c r="E371" s="28">
        <v>17.878083709999999</v>
      </c>
      <c r="F371" s="28">
        <v>3.7634400000000001</v>
      </c>
      <c r="G371" s="28">
        <v>0.67283099999999996</v>
      </c>
      <c r="H371" s="28">
        <v>14976.32</v>
      </c>
      <c r="I371" s="28">
        <v>277824379.336923</v>
      </c>
    </row>
    <row r="372" spans="1:9" x14ac:dyDescent="0.25">
      <c r="A372" s="38">
        <v>43675</v>
      </c>
      <c r="B372" s="28" t="s">
        <v>40</v>
      </c>
      <c r="C372" s="28" t="s">
        <v>41</v>
      </c>
      <c r="D372" s="28">
        <v>17.8780836</v>
      </c>
      <c r="E372" s="28">
        <v>17.7569026</v>
      </c>
      <c r="F372" s="28">
        <v>0.68244000000000005</v>
      </c>
      <c r="G372" s="28">
        <v>0.121181</v>
      </c>
      <c r="H372" s="28">
        <v>14976.32</v>
      </c>
      <c r="I372" s="28">
        <v>267747847.34610099</v>
      </c>
    </row>
    <row r="373" spans="1:9" x14ac:dyDescent="0.25">
      <c r="A373" s="38">
        <v>43672</v>
      </c>
      <c r="B373" s="28" t="s">
        <v>40</v>
      </c>
      <c r="C373" s="28" t="s">
        <v>41</v>
      </c>
      <c r="D373" s="28">
        <v>17.756902289999999</v>
      </c>
      <c r="E373" s="28">
        <v>18.116747289999999</v>
      </c>
      <c r="F373" s="28">
        <v>-1.9862599999999999</v>
      </c>
      <c r="G373" s="28">
        <v>-0.35984500000000003</v>
      </c>
      <c r="H373" s="28">
        <v>14476.32</v>
      </c>
      <c r="I373" s="28">
        <v>257054546.488065</v>
      </c>
    </row>
    <row r="374" spans="1:9" x14ac:dyDescent="0.25">
      <c r="A374" s="38">
        <v>43671</v>
      </c>
      <c r="B374" s="28" t="s">
        <v>40</v>
      </c>
      <c r="C374" s="28" t="s">
        <v>41</v>
      </c>
      <c r="D374" s="28">
        <v>18.116747329999999</v>
      </c>
      <c r="E374" s="28">
        <v>17.754530330000001</v>
      </c>
      <c r="F374" s="28">
        <v>2.0401400000000001</v>
      </c>
      <c r="G374" s="28">
        <v>0.36221700000000001</v>
      </c>
      <c r="H374" s="28">
        <v>14476.32</v>
      </c>
      <c r="I374" s="28">
        <v>262263777.35798299</v>
      </c>
    </row>
    <row r="375" spans="1:9" x14ac:dyDescent="0.25">
      <c r="A375" s="38">
        <v>43670</v>
      </c>
      <c r="B375" s="28" t="s">
        <v>40</v>
      </c>
      <c r="C375" s="28" t="s">
        <v>41</v>
      </c>
      <c r="D375" s="28">
        <v>17.754530039999999</v>
      </c>
      <c r="E375" s="28">
        <v>18.214128039999999</v>
      </c>
      <c r="F375" s="28">
        <v>-2.5232999999999999</v>
      </c>
      <c r="G375" s="28">
        <v>-0.45959800000000001</v>
      </c>
      <c r="H375" s="28">
        <v>14476.32</v>
      </c>
      <c r="I375" s="28">
        <v>257020205.04506201</v>
      </c>
    </row>
    <row r="376" spans="1:9" x14ac:dyDescent="0.25">
      <c r="A376" s="38">
        <v>43669</v>
      </c>
      <c r="B376" s="28" t="s">
        <v>40</v>
      </c>
      <c r="C376" s="28" t="s">
        <v>41</v>
      </c>
      <c r="D376" s="28">
        <v>18.214128070000001</v>
      </c>
      <c r="E376" s="28">
        <v>18.670249070000001</v>
      </c>
      <c r="F376" s="28">
        <v>-2.4430399999999999</v>
      </c>
      <c r="G376" s="28">
        <v>-0.456121</v>
      </c>
      <c r="H376" s="28">
        <v>14476.32</v>
      </c>
      <c r="I376" s="28">
        <v>263673491.81991801</v>
      </c>
    </row>
    <row r="377" spans="1:9" x14ac:dyDescent="0.25">
      <c r="A377" s="38">
        <v>43668</v>
      </c>
      <c r="B377" s="28" t="s">
        <v>40</v>
      </c>
      <c r="C377" s="28" t="s">
        <v>41</v>
      </c>
      <c r="D377" s="28">
        <v>18.67024932</v>
      </c>
      <c r="E377" s="28">
        <v>19.47066732</v>
      </c>
      <c r="F377" s="28">
        <v>-4.1108900000000004</v>
      </c>
      <c r="G377" s="28">
        <v>-0.80041799999999996</v>
      </c>
      <c r="H377" s="28">
        <v>14476.32</v>
      </c>
      <c r="I377" s="28">
        <v>270276447.62535399</v>
      </c>
    </row>
    <row r="378" spans="1:9" x14ac:dyDescent="0.25">
      <c r="A378" s="38">
        <v>43665</v>
      </c>
      <c r="B378" s="28" t="s">
        <v>40</v>
      </c>
      <c r="C378" s="28" t="s">
        <v>41</v>
      </c>
      <c r="D378" s="28">
        <v>19.470666999999999</v>
      </c>
      <c r="E378" s="28">
        <v>18.817992</v>
      </c>
      <c r="F378" s="28">
        <v>3.4683600000000001</v>
      </c>
      <c r="G378" s="28">
        <v>0.65267500000000001</v>
      </c>
      <c r="H378" s="28">
        <v>14476.32</v>
      </c>
      <c r="I378" s="28">
        <v>281863547.69343901</v>
      </c>
    </row>
    <row r="379" spans="1:9" x14ac:dyDescent="0.25">
      <c r="A379" s="38">
        <v>43664</v>
      </c>
      <c r="B379" s="28" t="s">
        <v>40</v>
      </c>
      <c r="C379" s="28" t="s">
        <v>41</v>
      </c>
      <c r="D379" s="28">
        <v>18.81799161</v>
      </c>
      <c r="E379" s="28">
        <v>19.29760461</v>
      </c>
      <c r="F379" s="28">
        <v>-2.4853499999999999</v>
      </c>
      <c r="G379" s="28">
        <v>-0.47961300000000001</v>
      </c>
      <c r="H379" s="28">
        <v>14476.32</v>
      </c>
      <c r="I379" s="28">
        <v>272415211.84969997</v>
      </c>
    </row>
    <row r="380" spans="1:9" x14ac:dyDescent="0.25">
      <c r="A380" s="38">
        <v>43663</v>
      </c>
      <c r="B380" s="28" t="s">
        <v>40</v>
      </c>
      <c r="C380" s="28" t="s">
        <v>41</v>
      </c>
      <c r="D380" s="28">
        <v>19.297604719999999</v>
      </c>
      <c r="E380" s="28">
        <v>18.807098719999999</v>
      </c>
      <c r="F380" s="28">
        <v>2.6080899999999998</v>
      </c>
      <c r="G380" s="28">
        <v>0.490506</v>
      </c>
      <c r="H380" s="28">
        <v>13976.32</v>
      </c>
      <c r="I380" s="28">
        <v>269709440.90741599</v>
      </c>
    </row>
    <row r="381" spans="1:9" x14ac:dyDescent="0.25">
      <c r="A381" s="38">
        <v>43662</v>
      </c>
      <c r="B381" s="28" t="s">
        <v>40</v>
      </c>
      <c r="C381" s="28" t="s">
        <v>41</v>
      </c>
      <c r="D381" s="28">
        <v>18.80709834</v>
      </c>
      <c r="E381" s="28">
        <v>18.695756339999999</v>
      </c>
      <c r="F381" s="28">
        <v>0.59555000000000002</v>
      </c>
      <c r="G381" s="28">
        <v>0.111342</v>
      </c>
      <c r="H381" s="28">
        <v>13776.32</v>
      </c>
      <c r="I381" s="28">
        <v>259092548.58201301</v>
      </c>
    </row>
    <row r="382" spans="1:9" x14ac:dyDescent="0.25">
      <c r="A382" s="38">
        <v>43661</v>
      </c>
      <c r="B382" s="28" t="s">
        <v>40</v>
      </c>
      <c r="C382" s="28" t="s">
        <v>41</v>
      </c>
      <c r="D382" s="28">
        <v>18.695756209999999</v>
      </c>
      <c r="E382" s="28">
        <v>18.72645421</v>
      </c>
      <c r="F382" s="28">
        <v>-0.16392999999999999</v>
      </c>
      <c r="G382" s="28">
        <v>-3.0698E-2</v>
      </c>
      <c r="H382" s="28">
        <v>13576.32</v>
      </c>
      <c r="I382" s="28">
        <v>253819512.861678</v>
      </c>
    </row>
    <row r="383" spans="1:9" x14ac:dyDescent="0.25">
      <c r="A383" s="38">
        <v>43658</v>
      </c>
      <c r="B383" s="28" t="s">
        <v>40</v>
      </c>
      <c r="C383" s="28" t="s">
        <v>41</v>
      </c>
      <c r="D383" s="28">
        <v>18.726454449999999</v>
      </c>
      <c r="E383" s="28">
        <v>19.03683045</v>
      </c>
      <c r="F383" s="28">
        <v>-1.6304000000000001</v>
      </c>
      <c r="G383" s="28">
        <v>-0.31037599999999999</v>
      </c>
      <c r="H383" s="28">
        <v>13076.32</v>
      </c>
      <c r="I383" s="28">
        <v>244873054.67425999</v>
      </c>
    </row>
    <row r="384" spans="1:9" x14ac:dyDescent="0.25">
      <c r="A384" s="38">
        <v>43657</v>
      </c>
      <c r="B384" s="28" t="s">
        <v>40</v>
      </c>
      <c r="C384" s="28" t="s">
        <v>41</v>
      </c>
      <c r="D384" s="28">
        <v>19.036830729999998</v>
      </c>
      <c r="E384" s="28">
        <v>19.292245730000001</v>
      </c>
      <c r="F384" s="28">
        <v>-1.3239300000000001</v>
      </c>
      <c r="G384" s="28">
        <v>-0.255415</v>
      </c>
      <c r="H384" s="28">
        <v>13076.32</v>
      </c>
      <c r="I384" s="28">
        <v>248931633.30082101</v>
      </c>
    </row>
    <row r="385" spans="1:9" x14ac:dyDescent="0.25">
      <c r="A385" s="38">
        <v>43656</v>
      </c>
      <c r="B385" s="28" t="s">
        <v>40</v>
      </c>
      <c r="C385" s="28" t="s">
        <v>41</v>
      </c>
      <c r="D385" s="28">
        <v>19.29224524</v>
      </c>
      <c r="E385" s="28">
        <v>20.027978239999999</v>
      </c>
      <c r="F385" s="28">
        <v>-3.67353</v>
      </c>
      <c r="G385" s="28">
        <v>-0.73573299999999997</v>
      </c>
      <c r="H385" s="28">
        <v>13076.32</v>
      </c>
      <c r="I385" s="28">
        <v>252271514.39998099</v>
      </c>
    </row>
    <row r="386" spans="1:9" x14ac:dyDescent="0.25">
      <c r="A386" s="38">
        <v>43655</v>
      </c>
      <c r="B386" s="28" t="s">
        <v>40</v>
      </c>
      <c r="C386" s="28" t="s">
        <v>41</v>
      </c>
      <c r="D386" s="28">
        <v>20.027978260000001</v>
      </c>
      <c r="E386" s="28">
        <v>20.003879260000001</v>
      </c>
      <c r="F386" s="28">
        <v>0.12046999999999999</v>
      </c>
      <c r="G386" s="28">
        <v>2.4098999999999999E-2</v>
      </c>
      <c r="H386" s="28">
        <v>13001.32</v>
      </c>
      <c r="I386" s="28">
        <v>260390094.227368</v>
      </c>
    </row>
    <row r="387" spans="1:9" x14ac:dyDescent="0.25">
      <c r="A387" s="38">
        <v>43654</v>
      </c>
      <c r="B387" s="28" t="s">
        <v>40</v>
      </c>
      <c r="C387" s="28" t="s">
        <v>41</v>
      </c>
      <c r="D387" s="28">
        <v>20.00387937</v>
      </c>
      <c r="E387" s="28">
        <v>19.46046037</v>
      </c>
      <c r="F387" s="28">
        <v>2.79243</v>
      </c>
      <c r="G387" s="28">
        <v>0.54341899999999999</v>
      </c>
      <c r="H387" s="28">
        <v>13001.32</v>
      </c>
      <c r="I387" s="28">
        <v>260076776.91913</v>
      </c>
    </row>
    <row r="388" spans="1:9" x14ac:dyDescent="0.25">
      <c r="A388" s="38">
        <v>43651</v>
      </c>
      <c r="B388" s="28" t="s">
        <v>40</v>
      </c>
      <c r="C388" s="28" t="s">
        <v>41</v>
      </c>
      <c r="D388" s="28">
        <v>19.460460250000001</v>
      </c>
      <c r="E388" s="28">
        <v>19.18465625</v>
      </c>
      <c r="F388" s="28">
        <v>1.43763</v>
      </c>
      <c r="G388" s="28">
        <v>0.27580399999999999</v>
      </c>
      <c r="H388" s="28">
        <v>12726.32</v>
      </c>
      <c r="I388" s="28">
        <v>247659986.10739899</v>
      </c>
    </row>
    <row r="389" spans="1:9" x14ac:dyDescent="0.25">
      <c r="A389" s="38">
        <v>43649</v>
      </c>
      <c r="B389" s="28" t="s">
        <v>40</v>
      </c>
      <c r="C389" s="28" t="s">
        <v>41</v>
      </c>
      <c r="D389" s="28">
        <v>19.1846566</v>
      </c>
      <c r="E389" s="28">
        <v>19.340934600000001</v>
      </c>
      <c r="F389" s="28">
        <v>-0.80801999999999996</v>
      </c>
      <c r="G389" s="28">
        <v>-0.156278</v>
      </c>
      <c r="H389" s="28">
        <v>12526.32</v>
      </c>
      <c r="I389" s="28">
        <v>240313090.10774201</v>
      </c>
    </row>
    <row r="390" spans="1:9" x14ac:dyDescent="0.25">
      <c r="A390" s="38">
        <v>43648</v>
      </c>
      <c r="B390" s="28" t="s">
        <v>40</v>
      </c>
      <c r="C390" s="28" t="s">
        <v>41</v>
      </c>
      <c r="D390" s="28">
        <v>19.340934560000001</v>
      </c>
      <c r="E390" s="28">
        <v>20.158639560000001</v>
      </c>
      <c r="F390" s="28">
        <v>-4.0563500000000001</v>
      </c>
      <c r="G390" s="28">
        <v>-0.81770500000000002</v>
      </c>
      <c r="H390" s="28">
        <v>12526.32</v>
      </c>
      <c r="I390" s="28">
        <v>242270677.37481499</v>
      </c>
    </row>
    <row r="391" spans="1:9" x14ac:dyDescent="0.25">
      <c r="A391" s="38">
        <v>43647</v>
      </c>
      <c r="B391" s="28" t="s">
        <v>40</v>
      </c>
      <c r="C391" s="28" t="s">
        <v>41</v>
      </c>
      <c r="D391" s="28">
        <v>20.158639539999999</v>
      </c>
      <c r="E391" s="28">
        <v>20.859604539999999</v>
      </c>
      <c r="F391" s="28">
        <v>-3.3603900000000002</v>
      </c>
      <c r="G391" s="28">
        <v>-0.70096499999999995</v>
      </c>
      <c r="H391" s="28">
        <v>12126.32</v>
      </c>
      <c r="I391" s="28">
        <v>244450053.35077399</v>
      </c>
    </row>
    <row r="392" spans="1:9" x14ac:dyDescent="0.25">
      <c r="A392" s="38">
        <v>43644</v>
      </c>
      <c r="B392" s="28" t="s">
        <v>40</v>
      </c>
      <c r="C392" s="28" t="s">
        <v>41</v>
      </c>
      <c r="D392" s="28">
        <v>20.8596045</v>
      </c>
      <c r="E392" s="28">
        <v>21.506121499999999</v>
      </c>
      <c r="F392" s="28">
        <v>-3.0062000000000002</v>
      </c>
      <c r="G392" s="28">
        <v>-0.64651700000000001</v>
      </c>
      <c r="H392" s="28">
        <v>11526.32</v>
      </c>
      <c r="I392" s="28">
        <v>240434413.96162599</v>
      </c>
    </row>
    <row r="393" spans="1:9" x14ac:dyDescent="0.25">
      <c r="A393" s="38">
        <v>43643</v>
      </c>
      <c r="B393" s="28" t="s">
        <v>40</v>
      </c>
      <c r="C393" s="28" t="s">
        <v>41</v>
      </c>
      <c r="D393" s="28">
        <v>21.506121199999999</v>
      </c>
      <c r="E393" s="28">
        <v>22.034637199999999</v>
      </c>
      <c r="F393" s="28">
        <v>-2.3985699999999999</v>
      </c>
      <c r="G393" s="28">
        <v>-0.52851599999999999</v>
      </c>
      <c r="H393" s="28">
        <v>11526.32</v>
      </c>
      <c r="I393" s="28">
        <v>247886370.39162001</v>
      </c>
    </row>
    <row r="394" spans="1:9" x14ac:dyDescent="0.25">
      <c r="A394" s="38">
        <v>43642</v>
      </c>
      <c r="B394" s="28" t="s">
        <v>40</v>
      </c>
      <c r="C394" s="28" t="s">
        <v>41</v>
      </c>
      <c r="D394" s="28">
        <v>22.034637490000001</v>
      </c>
      <c r="E394" s="28">
        <v>22.19693749</v>
      </c>
      <c r="F394" s="28">
        <v>-0.73118000000000005</v>
      </c>
      <c r="G394" s="28">
        <v>-0.1623</v>
      </c>
      <c r="H394" s="28">
        <v>11526.32</v>
      </c>
      <c r="I394" s="28">
        <v>253978216.68982401</v>
      </c>
    </row>
    <row r="395" spans="1:9" x14ac:dyDescent="0.25">
      <c r="A395" s="38">
        <v>43641</v>
      </c>
      <c r="B395" s="28" t="s">
        <v>40</v>
      </c>
      <c r="C395" s="28" t="s">
        <v>41</v>
      </c>
      <c r="D395" s="28">
        <v>22.19693758</v>
      </c>
      <c r="E395" s="28">
        <v>21.682046580000002</v>
      </c>
      <c r="F395" s="28">
        <v>2.37473</v>
      </c>
      <c r="G395" s="28">
        <v>0.51489099999999999</v>
      </c>
      <c r="H395" s="28">
        <v>11526.32</v>
      </c>
      <c r="I395" s="28">
        <v>255848938.97629201</v>
      </c>
    </row>
    <row r="396" spans="1:9" x14ac:dyDescent="0.25">
      <c r="A396" s="38">
        <v>43640</v>
      </c>
      <c r="B396" s="28" t="s">
        <v>40</v>
      </c>
      <c r="C396" s="28" t="s">
        <v>41</v>
      </c>
      <c r="D396" s="28">
        <v>21.682046889999999</v>
      </c>
      <c r="E396" s="28">
        <v>21.989030889999999</v>
      </c>
      <c r="F396" s="28">
        <v>-1.39608</v>
      </c>
      <c r="G396" s="28">
        <v>-0.30698399999999998</v>
      </c>
      <c r="H396" s="28">
        <v>11526.32</v>
      </c>
      <c r="I396" s="28">
        <v>249914145.66300401</v>
      </c>
    </row>
    <row r="397" spans="1:9" x14ac:dyDescent="0.25">
      <c r="A397" s="38">
        <v>43637</v>
      </c>
      <c r="B397" s="28" t="s">
        <v>40</v>
      </c>
      <c r="C397" s="28" t="s">
        <v>41</v>
      </c>
      <c r="D397" s="28">
        <v>21.98903112</v>
      </c>
      <c r="E397" s="28">
        <v>21.458266120000001</v>
      </c>
      <c r="F397" s="28">
        <v>2.4734799999999999</v>
      </c>
      <c r="G397" s="28">
        <v>0.53076500000000004</v>
      </c>
      <c r="H397" s="28">
        <v>11126.32</v>
      </c>
      <c r="I397" s="28">
        <v>244656930.76398501</v>
      </c>
    </row>
    <row r="398" spans="1:9" x14ac:dyDescent="0.25">
      <c r="A398" s="38">
        <v>43636</v>
      </c>
      <c r="B398" s="28" t="s">
        <v>40</v>
      </c>
      <c r="C398" s="28" t="s">
        <v>41</v>
      </c>
      <c r="D398" s="28">
        <v>21.458266559999998</v>
      </c>
      <c r="E398" s="28">
        <v>21.132604560000001</v>
      </c>
      <c r="F398" s="28">
        <v>1.54104</v>
      </c>
      <c r="G398" s="28">
        <v>0.32566200000000001</v>
      </c>
      <c r="H398" s="28">
        <v>11126.32</v>
      </c>
      <c r="I398" s="28">
        <v>238751476.017059</v>
      </c>
    </row>
    <row r="399" spans="1:9" x14ac:dyDescent="0.25">
      <c r="A399" s="38">
        <v>43635</v>
      </c>
      <c r="B399" s="28" t="s">
        <v>40</v>
      </c>
      <c r="C399" s="28" t="s">
        <v>41</v>
      </c>
      <c r="D399" s="28">
        <v>21.132604650000001</v>
      </c>
      <c r="E399" s="28">
        <v>22.127947649999999</v>
      </c>
      <c r="F399" s="28">
        <v>-4.4981299999999997</v>
      </c>
      <c r="G399" s="28">
        <v>-0.99534299999999998</v>
      </c>
      <c r="H399" s="28">
        <v>10826.32</v>
      </c>
      <c r="I399" s="28">
        <v>228788276.976574</v>
      </c>
    </row>
    <row r="400" spans="1:9" x14ac:dyDescent="0.25">
      <c r="A400" s="38">
        <v>43634</v>
      </c>
      <c r="B400" s="28" t="s">
        <v>40</v>
      </c>
      <c r="C400" s="28" t="s">
        <v>41</v>
      </c>
      <c r="D400" s="28">
        <v>22.127947259999999</v>
      </c>
      <c r="E400" s="28">
        <v>22.141232259999999</v>
      </c>
      <c r="F400" s="28">
        <v>-0.06</v>
      </c>
      <c r="G400" s="28">
        <v>-1.3285E-2</v>
      </c>
      <c r="H400" s="28">
        <v>10251.32</v>
      </c>
      <c r="I400" s="28">
        <v>226840601.92154101</v>
      </c>
    </row>
    <row r="401" spans="1:9" x14ac:dyDescent="0.25">
      <c r="A401" s="38">
        <v>43633</v>
      </c>
      <c r="B401" s="28" t="s">
        <v>40</v>
      </c>
      <c r="C401" s="28" t="s">
        <v>41</v>
      </c>
      <c r="D401" s="28">
        <v>22.1412324</v>
      </c>
      <c r="E401" s="28">
        <v>22.390077399999999</v>
      </c>
      <c r="F401" s="28">
        <v>-1.11141</v>
      </c>
      <c r="G401" s="28">
        <v>-0.24884500000000001</v>
      </c>
      <c r="H401" s="28">
        <v>10251.32</v>
      </c>
      <c r="I401" s="28">
        <v>226976792.10306999</v>
      </c>
    </row>
    <row r="402" spans="1:9" x14ac:dyDescent="0.25">
      <c r="A402" s="38">
        <v>43630</v>
      </c>
      <c r="B402" s="28" t="s">
        <v>40</v>
      </c>
      <c r="C402" s="28" t="s">
        <v>41</v>
      </c>
      <c r="D402" s="28">
        <v>22.39007698</v>
      </c>
      <c r="E402" s="28">
        <v>22.746920979999999</v>
      </c>
      <c r="F402" s="28">
        <v>-1.5687599999999999</v>
      </c>
      <c r="G402" s="28">
        <v>-0.35684399999999999</v>
      </c>
      <c r="H402" s="28">
        <v>10251.32</v>
      </c>
      <c r="I402" s="28">
        <v>229527776.776382</v>
      </c>
    </row>
    <row r="403" spans="1:9" x14ac:dyDescent="0.25">
      <c r="A403" s="38">
        <v>43629</v>
      </c>
      <c r="B403" s="28" t="s">
        <v>40</v>
      </c>
      <c r="C403" s="28" t="s">
        <v>41</v>
      </c>
      <c r="D403" s="28">
        <v>22.746920859999999</v>
      </c>
      <c r="E403" s="28">
        <v>22.80284786</v>
      </c>
      <c r="F403" s="28">
        <v>-0.24526000000000001</v>
      </c>
      <c r="G403" s="28">
        <v>-5.5926999999999998E-2</v>
      </c>
      <c r="H403" s="28">
        <v>10251.32</v>
      </c>
      <c r="I403" s="28">
        <v>233185896.509772</v>
      </c>
    </row>
    <row r="404" spans="1:9" x14ac:dyDescent="0.25">
      <c r="A404" s="38">
        <v>43628</v>
      </c>
      <c r="B404" s="28" t="s">
        <v>40</v>
      </c>
      <c r="C404" s="28" t="s">
        <v>41</v>
      </c>
      <c r="D404" s="28">
        <v>22.802847870000001</v>
      </c>
      <c r="E404" s="28">
        <v>22.955297869999999</v>
      </c>
      <c r="F404" s="28">
        <v>-0.66412000000000004</v>
      </c>
      <c r="G404" s="28">
        <v>-0.15245</v>
      </c>
      <c r="H404" s="28">
        <v>10051.32</v>
      </c>
      <c r="I404" s="28">
        <v>229198652.44414401</v>
      </c>
    </row>
    <row r="405" spans="1:9" x14ac:dyDescent="0.25">
      <c r="A405" s="38">
        <v>43627</v>
      </c>
      <c r="B405" s="28" t="s">
        <v>40</v>
      </c>
      <c r="C405" s="28" t="s">
        <v>41</v>
      </c>
      <c r="D405" s="28">
        <v>22.955297869999999</v>
      </c>
      <c r="E405" s="28">
        <v>22.81876587</v>
      </c>
      <c r="F405" s="28">
        <v>0.59833000000000003</v>
      </c>
      <c r="G405" s="28">
        <v>0.13653199999999999</v>
      </c>
      <c r="H405" s="28">
        <v>9801.32</v>
      </c>
      <c r="I405" s="28">
        <v>224992151.25329399</v>
      </c>
    </row>
    <row r="406" spans="1:9" x14ac:dyDescent="0.25">
      <c r="A406" s="38">
        <v>43626</v>
      </c>
      <c r="B406" s="28" t="s">
        <v>40</v>
      </c>
      <c r="C406" s="28" t="s">
        <v>41</v>
      </c>
      <c r="D406" s="28">
        <v>22.818766159999999</v>
      </c>
      <c r="E406" s="28">
        <v>23.162764159999998</v>
      </c>
      <c r="F406" s="28">
        <v>-1.4851300000000001</v>
      </c>
      <c r="G406" s="28">
        <v>-0.34399800000000003</v>
      </c>
      <c r="H406" s="28">
        <v>9801.32</v>
      </c>
      <c r="I406" s="28">
        <v>223653960.68303201</v>
      </c>
    </row>
    <row r="407" spans="1:9" x14ac:dyDescent="0.25">
      <c r="A407" s="38">
        <v>43623</v>
      </c>
      <c r="B407" s="28" t="s">
        <v>40</v>
      </c>
      <c r="C407" s="28" t="s">
        <v>41</v>
      </c>
      <c r="D407" s="28">
        <v>23.162764540000001</v>
      </c>
      <c r="E407" s="28">
        <v>22.94027754</v>
      </c>
      <c r="F407" s="28">
        <v>0.96984999999999999</v>
      </c>
      <c r="G407" s="28">
        <v>0.22248699999999999</v>
      </c>
      <c r="H407" s="28">
        <v>9801.32</v>
      </c>
      <c r="I407" s="28">
        <v>227025597.85289899</v>
      </c>
    </row>
    <row r="408" spans="1:9" x14ac:dyDescent="0.25">
      <c r="A408" s="38">
        <v>43622</v>
      </c>
      <c r="B408" s="28" t="s">
        <v>40</v>
      </c>
      <c r="C408" s="28" t="s">
        <v>41</v>
      </c>
      <c r="D408" s="28">
        <v>22.940277689999999</v>
      </c>
      <c r="E408" s="28">
        <v>23.180067690000001</v>
      </c>
      <c r="F408" s="28">
        <v>-1.03447</v>
      </c>
      <c r="G408" s="28">
        <v>-0.23979</v>
      </c>
      <c r="H408" s="28">
        <v>9801.32</v>
      </c>
      <c r="I408" s="28">
        <v>224844933.707717</v>
      </c>
    </row>
    <row r="409" spans="1:9" x14ac:dyDescent="0.25">
      <c r="A409" s="38">
        <v>43621</v>
      </c>
      <c r="B409" s="28" t="s">
        <v>40</v>
      </c>
      <c r="C409" s="28" t="s">
        <v>41</v>
      </c>
      <c r="D409" s="28">
        <v>23.180067359999999</v>
      </c>
      <c r="E409" s="28">
        <v>23.83691336</v>
      </c>
      <c r="F409" s="28">
        <v>-2.7555800000000001</v>
      </c>
      <c r="G409" s="28">
        <v>-0.65684600000000004</v>
      </c>
      <c r="H409" s="28">
        <v>9801.32</v>
      </c>
      <c r="I409" s="28">
        <v>227195188.27671301</v>
      </c>
    </row>
    <row r="410" spans="1:9" x14ac:dyDescent="0.25">
      <c r="A410" s="38">
        <v>43620</v>
      </c>
      <c r="B410" s="28" t="s">
        <v>40</v>
      </c>
      <c r="C410" s="28" t="s">
        <v>41</v>
      </c>
      <c r="D410" s="28">
        <v>23.83691383</v>
      </c>
      <c r="E410" s="28">
        <v>25.042531830000001</v>
      </c>
      <c r="F410" s="28">
        <v>-4.8142800000000001</v>
      </c>
      <c r="G410" s="28">
        <v>-1.2056180000000001</v>
      </c>
      <c r="H410" s="28">
        <v>9801.32</v>
      </c>
      <c r="I410" s="28">
        <v>233633148.74951401</v>
      </c>
    </row>
    <row r="411" spans="1:9" x14ac:dyDescent="0.25">
      <c r="A411" s="38">
        <v>43619</v>
      </c>
      <c r="B411" s="28" t="s">
        <v>40</v>
      </c>
      <c r="C411" s="28" t="s">
        <v>41</v>
      </c>
      <c r="D411" s="28">
        <v>25.042531990000001</v>
      </c>
      <c r="E411" s="28">
        <v>24.978149989999999</v>
      </c>
      <c r="F411" s="28">
        <v>0.25774999999999998</v>
      </c>
      <c r="G411" s="28">
        <v>6.4381999999999995E-2</v>
      </c>
      <c r="H411" s="28">
        <v>9801.32</v>
      </c>
      <c r="I411" s="28">
        <v>245449794.51662999</v>
      </c>
    </row>
    <row r="412" spans="1:9" x14ac:dyDescent="0.25">
      <c r="A412" s="38">
        <v>43616</v>
      </c>
      <c r="B412" s="28" t="s">
        <v>40</v>
      </c>
      <c r="C412" s="28" t="s">
        <v>41</v>
      </c>
      <c r="D412" s="28">
        <v>24.978149869999999</v>
      </c>
      <c r="E412" s="28">
        <v>24.036441870000001</v>
      </c>
      <c r="F412" s="28">
        <v>3.9178299999999999</v>
      </c>
      <c r="G412" s="28">
        <v>0.94170799999999999</v>
      </c>
      <c r="H412" s="28">
        <v>9801.32</v>
      </c>
      <c r="I412" s="28">
        <v>244818764.94937801</v>
      </c>
    </row>
    <row r="413" spans="1:9" x14ac:dyDescent="0.25">
      <c r="A413" s="38">
        <v>43615</v>
      </c>
      <c r="B413" s="28" t="s">
        <v>40</v>
      </c>
      <c r="C413" s="28" t="s">
        <v>41</v>
      </c>
      <c r="D413" s="28">
        <v>24.036441570000001</v>
      </c>
      <c r="E413" s="28">
        <v>24.461140570000001</v>
      </c>
      <c r="F413" s="28">
        <v>-1.7362200000000001</v>
      </c>
      <c r="G413" s="28">
        <v>-0.42469899999999999</v>
      </c>
      <c r="H413" s="28">
        <v>9801.32</v>
      </c>
      <c r="I413" s="28">
        <v>235588783.379547</v>
      </c>
    </row>
    <row r="414" spans="1:9" x14ac:dyDescent="0.25">
      <c r="A414" s="38">
        <v>43614</v>
      </c>
      <c r="B414" s="28" t="s">
        <v>40</v>
      </c>
      <c r="C414" s="28" t="s">
        <v>41</v>
      </c>
      <c r="D414" s="28">
        <v>24.46114025</v>
      </c>
      <c r="E414" s="28">
        <v>23.939939249999998</v>
      </c>
      <c r="F414" s="28">
        <v>2.1771199999999999</v>
      </c>
      <c r="G414" s="28">
        <v>0.52120100000000003</v>
      </c>
      <c r="H414" s="28">
        <v>9701.32</v>
      </c>
      <c r="I414" s="28">
        <v>237305275.74670899</v>
      </c>
    </row>
    <row r="415" spans="1:9" x14ac:dyDescent="0.25">
      <c r="A415" s="38">
        <v>43613</v>
      </c>
      <c r="B415" s="28" t="s">
        <v>40</v>
      </c>
      <c r="C415" s="28" t="s">
        <v>41</v>
      </c>
      <c r="D415" s="28">
        <v>23.939939429999999</v>
      </c>
      <c r="E415" s="28">
        <v>23.097591430000001</v>
      </c>
      <c r="F415" s="28">
        <v>3.6469100000000001</v>
      </c>
      <c r="G415" s="28">
        <v>0.84234799999999999</v>
      </c>
      <c r="H415" s="28">
        <v>9601.32</v>
      </c>
      <c r="I415" s="28">
        <v>229854947.428229</v>
      </c>
    </row>
    <row r="416" spans="1:9" x14ac:dyDescent="0.25">
      <c r="A416" s="38">
        <v>43609</v>
      </c>
      <c r="B416" s="28" t="s">
        <v>40</v>
      </c>
      <c r="C416" s="28" t="s">
        <v>41</v>
      </c>
      <c r="D416" s="28">
        <v>23.09759137</v>
      </c>
      <c r="E416" s="28">
        <v>23.878276369999998</v>
      </c>
      <c r="F416" s="28">
        <v>-3.2694399999999999</v>
      </c>
      <c r="G416" s="28">
        <v>-0.78068499999999996</v>
      </c>
      <c r="H416" s="28">
        <v>9601.32</v>
      </c>
      <c r="I416" s="28">
        <v>221767296.67983401</v>
      </c>
    </row>
    <row r="417" spans="1:9" x14ac:dyDescent="0.25">
      <c r="A417" s="38">
        <v>43608</v>
      </c>
      <c r="B417" s="28" t="s">
        <v>40</v>
      </c>
      <c r="C417" s="28" t="s">
        <v>41</v>
      </c>
      <c r="D417" s="28">
        <v>23.87827622</v>
      </c>
      <c r="E417" s="28">
        <v>22.388000219999999</v>
      </c>
      <c r="F417" s="28">
        <v>6.6565799999999999</v>
      </c>
      <c r="G417" s="28">
        <v>1.4902759999999999</v>
      </c>
      <c r="H417" s="28">
        <v>9601.32</v>
      </c>
      <c r="I417" s="28">
        <v>229262899.40178099</v>
      </c>
    </row>
    <row r="418" spans="1:9" x14ac:dyDescent="0.25">
      <c r="A418" s="38">
        <v>43607</v>
      </c>
      <c r="B418" s="28" t="s">
        <v>40</v>
      </c>
      <c r="C418" s="28" t="s">
        <v>41</v>
      </c>
      <c r="D418" s="28">
        <v>22.388000080000001</v>
      </c>
      <c r="E418" s="28">
        <v>22.45595908</v>
      </c>
      <c r="F418" s="28">
        <v>-0.30263000000000001</v>
      </c>
      <c r="G418" s="28">
        <v>-6.7959000000000006E-2</v>
      </c>
      <c r="H418" s="28">
        <v>9551.32</v>
      </c>
      <c r="I418" s="28">
        <v>213834885.76010501</v>
      </c>
    </row>
    <row r="419" spans="1:9" x14ac:dyDescent="0.25">
      <c r="A419" s="38">
        <v>43606</v>
      </c>
      <c r="B419" s="28" t="s">
        <v>40</v>
      </c>
      <c r="C419" s="28" t="s">
        <v>41</v>
      </c>
      <c r="D419" s="28">
        <v>22.45595947</v>
      </c>
      <c r="E419" s="28">
        <v>23.712475470000001</v>
      </c>
      <c r="F419" s="28">
        <v>-5.2989699999999997</v>
      </c>
      <c r="G419" s="28">
        <v>-1.256516</v>
      </c>
      <c r="H419" s="28">
        <v>9276.32</v>
      </c>
      <c r="I419" s="28">
        <v>208308598.58287099</v>
      </c>
    </row>
    <row r="420" spans="1:9" x14ac:dyDescent="0.25">
      <c r="A420" s="38">
        <v>43605</v>
      </c>
      <c r="B420" s="28" t="s">
        <v>40</v>
      </c>
      <c r="C420" s="28" t="s">
        <v>41</v>
      </c>
      <c r="D420" s="28">
        <v>23.712475439999999</v>
      </c>
      <c r="E420" s="28">
        <v>23.489768439999999</v>
      </c>
      <c r="F420" s="28">
        <v>0.94810000000000005</v>
      </c>
      <c r="G420" s="28">
        <v>0.22270699999999999</v>
      </c>
      <c r="H420" s="28">
        <v>9126.32</v>
      </c>
      <c r="I420" s="28">
        <v>216407567.72015399</v>
      </c>
    </row>
    <row r="421" spans="1:9" x14ac:dyDescent="0.25">
      <c r="A421" s="38">
        <v>43602</v>
      </c>
      <c r="B421" s="28" t="s">
        <v>40</v>
      </c>
      <c r="C421" s="28" t="s">
        <v>41</v>
      </c>
      <c r="D421" s="28">
        <v>23.489768269999999</v>
      </c>
      <c r="E421" s="28">
        <v>23.158208269999999</v>
      </c>
      <c r="F421" s="28">
        <v>1.4317200000000001</v>
      </c>
      <c r="G421" s="28">
        <v>0.33156000000000002</v>
      </c>
      <c r="H421" s="28">
        <v>9026.32</v>
      </c>
      <c r="I421" s="28">
        <v>212026094.66156101</v>
      </c>
    </row>
    <row r="422" spans="1:9" x14ac:dyDescent="0.25">
      <c r="A422" s="38">
        <v>43601</v>
      </c>
      <c r="B422" s="28" t="s">
        <v>40</v>
      </c>
      <c r="C422" s="28" t="s">
        <v>41</v>
      </c>
      <c r="D422" s="28">
        <v>23.158208550000001</v>
      </c>
      <c r="E422" s="28">
        <v>24.133860550000001</v>
      </c>
      <c r="F422" s="28">
        <v>-4.0426700000000002</v>
      </c>
      <c r="G422" s="28">
        <v>-0.97565199999999996</v>
      </c>
      <c r="H422" s="28">
        <v>9026.32</v>
      </c>
      <c r="I422" s="28">
        <v>209033331.52441001</v>
      </c>
    </row>
    <row r="423" spans="1:9" x14ac:dyDescent="0.25">
      <c r="A423" s="38">
        <v>43600</v>
      </c>
      <c r="B423" s="28" t="s">
        <v>40</v>
      </c>
      <c r="C423" s="28" t="s">
        <v>41</v>
      </c>
      <c r="D423" s="28">
        <v>24.133860129999999</v>
      </c>
      <c r="E423" s="28">
        <v>25.255994130000001</v>
      </c>
      <c r="F423" s="28">
        <v>-4.4430399999999999</v>
      </c>
      <c r="G423" s="28">
        <v>-1.122134</v>
      </c>
      <c r="H423" s="28">
        <v>9026.32</v>
      </c>
      <c r="I423" s="28">
        <v>217839871.96704099</v>
      </c>
    </row>
    <row r="424" spans="1:9" x14ac:dyDescent="0.25">
      <c r="A424" s="38">
        <v>43599</v>
      </c>
      <c r="B424" s="28" t="s">
        <v>40</v>
      </c>
      <c r="C424" s="28" t="s">
        <v>41</v>
      </c>
      <c r="D424" s="28">
        <v>25.25599437</v>
      </c>
      <c r="E424" s="28">
        <v>26.686505369999999</v>
      </c>
      <c r="F424" s="28">
        <v>-5.36043</v>
      </c>
      <c r="G424" s="28">
        <v>-1.4305110000000001</v>
      </c>
      <c r="H424" s="28">
        <v>9026.32</v>
      </c>
      <c r="I424" s="28">
        <v>227968611.33383501</v>
      </c>
    </row>
    <row r="425" spans="1:9" x14ac:dyDescent="0.25">
      <c r="A425" s="38">
        <v>43598</v>
      </c>
      <c r="B425" s="28" t="s">
        <v>40</v>
      </c>
      <c r="C425" s="28" t="s">
        <v>41</v>
      </c>
      <c r="D425" s="28">
        <v>26.686505360000002</v>
      </c>
      <c r="E425" s="28">
        <v>23.17726536</v>
      </c>
      <c r="F425" s="28">
        <v>15.14087</v>
      </c>
      <c r="G425" s="28">
        <v>3.5092400000000001</v>
      </c>
      <c r="H425" s="28">
        <v>9026.32</v>
      </c>
      <c r="I425" s="28">
        <v>240880857.00155899</v>
      </c>
    </row>
    <row r="426" spans="1:9" x14ac:dyDescent="0.25">
      <c r="A426" s="38">
        <v>43595</v>
      </c>
      <c r="B426" s="28" t="s">
        <v>40</v>
      </c>
      <c r="C426" s="28" t="s">
        <v>41</v>
      </c>
      <c r="D426" s="28">
        <v>23.17726519</v>
      </c>
      <c r="E426" s="28">
        <v>25.01410619</v>
      </c>
      <c r="F426" s="28">
        <v>-7.3432199999999996</v>
      </c>
      <c r="G426" s="28">
        <v>-1.8368409999999999</v>
      </c>
      <c r="H426" s="28">
        <v>9251.32</v>
      </c>
      <c r="I426" s="28">
        <v>214420227.46575499</v>
      </c>
    </row>
    <row r="427" spans="1:9" x14ac:dyDescent="0.25">
      <c r="A427" s="38">
        <v>43594</v>
      </c>
      <c r="B427" s="28" t="s">
        <v>40</v>
      </c>
      <c r="C427" s="28" t="s">
        <v>41</v>
      </c>
      <c r="D427" s="28">
        <v>25.014106640000001</v>
      </c>
      <c r="E427" s="28">
        <v>25.161520639999999</v>
      </c>
      <c r="F427" s="28">
        <v>-0.58587</v>
      </c>
      <c r="G427" s="28">
        <v>-0.14741399999999999</v>
      </c>
      <c r="H427" s="28">
        <v>9701.32</v>
      </c>
      <c r="I427" s="28">
        <v>242669777.986444</v>
      </c>
    </row>
    <row r="428" spans="1:9" x14ac:dyDescent="0.25">
      <c r="A428" s="38">
        <v>43593</v>
      </c>
      <c r="B428" s="28" t="s">
        <v>40</v>
      </c>
      <c r="C428" s="28" t="s">
        <v>41</v>
      </c>
      <c r="D428" s="28">
        <v>25.161521090000001</v>
      </c>
      <c r="E428" s="28">
        <v>24.822523090000001</v>
      </c>
      <c r="F428" s="28">
        <v>1.3656900000000001</v>
      </c>
      <c r="G428" s="28">
        <v>0.33899800000000002</v>
      </c>
      <c r="H428" s="28">
        <v>10601.32</v>
      </c>
      <c r="I428" s="28">
        <v>266745261.277275</v>
      </c>
    </row>
    <row r="429" spans="1:9" x14ac:dyDescent="0.25">
      <c r="A429" s="38">
        <v>43592</v>
      </c>
      <c r="B429" s="28" t="s">
        <v>40</v>
      </c>
      <c r="C429" s="28" t="s">
        <v>41</v>
      </c>
      <c r="D429" s="28">
        <v>24.82252312</v>
      </c>
      <c r="E429" s="28">
        <v>22.258152119999998</v>
      </c>
      <c r="F429" s="28">
        <v>11.521039999999999</v>
      </c>
      <c r="G429" s="28">
        <v>2.564371</v>
      </c>
      <c r="H429" s="28">
        <v>10601.32</v>
      </c>
      <c r="I429" s="28">
        <v>263151436.33494899</v>
      </c>
    </row>
    <row r="430" spans="1:9" x14ac:dyDescent="0.25">
      <c r="A430" s="38">
        <v>43591</v>
      </c>
      <c r="B430" s="28" t="s">
        <v>40</v>
      </c>
      <c r="C430" s="28" t="s">
        <v>41</v>
      </c>
      <c r="D430" s="28">
        <v>22.258152039999999</v>
      </c>
      <c r="E430" s="28">
        <v>20.85885704</v>
      </c>
      <c r="F430" s="28">
        <v>6.7084000000000001</v>
      </c>
      <c r="G430" s="28">
        <v>1.399295</v>
      </c>
      <c r="H430" s="28">
        <v>11851.32</v>
      </c>
      <c r="I430" s="28">
        <v>263788415.660236</v>
      </c>
    </row>
    <row r="431" spans="1:9" x14ac:dyDescent="0.25">
      <c r="A431" s="38">
        <v>43588</v>
      </c>
      <c r="B431" s="28" t="s">
        <v>40</v>
      </c>
      <c r="C431" s="28" t="s">
        <v>41</v>
      </c>
      <c r="D431" s="28">
        <v>20.85885669</v>
      </c>
      <c r="E431" s="28">
        <v>21.95699969</v>
      </c>
      <c r="F431" s="28">
        <v>-5.0013300000000003</v>
      </c>
      <c r="G431" s="28">
        <v>-1.0981430000000001</v>
      </c>
      <c r="H431" s="28">
        <v>11851.32</v>
      </c>
      <c r="I431" s="28">
        <v>247204922.89076</v>
      </c>
    </row>
    <row r="432" spans="1:9" x14ac:dyDescent="0.25">
      <c r="A432" s="38">
        <v>43587</v>
      </c>
      <c r="B432" s="28" t="s">
        <v>40</v>
      </c>
      <c r="C432" s="28" t="s">
        <v>41</v>
      </c>
      <c r="D432" s="28">
        <v>21.95699986</v>
      </c>
      <c r="E432" s="28">
        <v>22.056117860000001</v>
      </c>
      <c r="F432" s="28">
        <v>-0.44939000000000001</v>
      </c>
      <c r="G432" s="28">
        <v>-9.9117999999999998E-2</v>
      </c>
      <c r="H432" s="28">
        <v>11851.32</v>
      </c>
      <c r="I432" s="28">
        <v>260219365.709815</v>
      </c>
    </row>
    <row r="433" spans="1:9" x14ac:dyDescent="0.25">
      <c r="A433" s="38">
        <v>43586</v>
      </c>
      <c r="B433" s="28" t="s">
        <v>40</v>
      </c>
      <c r="C433" s="28" t="s">
        <v>41</v>
      </c>
      <c r="D433" s="28">
        <v>22.056118349999998</v>
      </c>
      <c r="E433" s="28">
        <v>21.05983135</v>
      </c>
      <c r="F433" s="28">
        <v>4.7307499999999996</v>
      </c>
      <c r="G433" s="28">
        <v>0.99628700000000003</v>
      </c>
      <c r="H433" s="28">
        <v>11851.32</v>
      </c>
      <c r="I433" s="28">
        <v>261394050.35536599</v>
      </c>
    </row>
    <row r="434" spans="1:9" x14ac:dyDescent="0.25">
      <c r="A434" s="38">
        <v>43585</v>
      </c>
      <c r="B434" s="28" t="s">
        <v>40</v>
      </c>
      <c r="C434" s="28" t="s">
        <v>41</v>
      </c>
      <c r="D434" s="28">
        <v>21.059831729999999</v>
      </c>
      <c r="E434" s="28">
        <v>21.13016373</v>
      </c>
      <c r="F434" s="28">
        <v>-0.33284999999999998</v>
      </c>
      <c r="G434" s="28">
        <v>-7.0332000000000006E-2</v>
      </c>
      <c r="H434" s="28">
        <v>11851.32</v>
      </c>
      <c r="I434" s="28">
        <v>249586741.798888</v>
      </c>
    </row>
    <row r="435" spans="1:9" x14ac:dyDescent="0.25">
      <c r="A435" s="38">
        <v>43584</v>
      </c>
      <c r="B435" s="28" t="s">
        <v>40</v>
      </c>
      <c r="C435" s="28" t="s">
        <v>41</v>
      </c>
      <c r="D435" s="28">
        <v>21.130163509999999</v>
      </c>
      <c r="E435" s="28">
        <v>20.84450051</v>
      </c>
      <c r="F435" s="28">
        <v>1.3704499999999999</v>
      </c>
      <c r="G435" s="28">
        <v>0.285663</v>
      </c>
      <c r="H435" s="28">
        <v>11351.32</v>
      </c>
      <c r="I435" s="28">
        <v>239855184.26384199</v>
      </c>
    </row>
    <row r="436" spans="1:9" x14ac:dyDescent="0.25">
      <c r="A436" s="38">
        <v>43581</v>
      </c>
      <c r="B436" s="28" t="s">
        <v>40</v>
      </c>
      <c r="C436" s="28" t="s">
        <v>41</v>
      </c>
      <c r="D436" s="28">
        <v>20.844500440000001</v>
      </c>
      <c r="E436" s="28">
        <v>21.537623440000001</v>
      </c>
      <c r="F436" s="28">
        <v>-3.2181999999999999</v>
      </c>
      <c r="G436" s="28">
        <v>-0.69312300000000004</v>
      </c>
      <c r="H436" s="28">
        <v>11351.32</v>
      </c>
      <c r="I436" s="28">
        <v>236612532.20107901</v>
      </c>
    </row>
    <row r="437" spans="1:9" x14ac:dyDescent="0.25">
      <c r="A437" s="38">
        <v>43580</v>
      </c>
      <c r="B437" s="28" t="s">
        <v>40</v>
      </c>
      <c r="C437" s="28" t="s">
        <v>41</v>
      </c>
      <c r="D437" s="28">
        <v>21.53762382</v>
      </c>
      <c r="E437" s="28">
        <v>21.14945282</v>
      </c>
      <c r="F437" s="28">
        <v>1.8353699999999999</v>
      </c>
      <c r="G437" s="28">
        <v>0.38817099999999999</v>
      </c>
      <c r="H437" s="28">
        <v>11351.32</v>
      </c>
      <c r="I437" s="28">
        <v>244480395.40757</v>
      </c>
    </row>
    <row r="438" spans="1:9" x14ac:dyDescent="0.25">
      <c r="A438" s="38">
        <v>43579</v>
      </c>
      <c r="B438" s="28" t="s">
        <v>40</v>
      </c>
      <c r="C438" s="28" t="s">
        <v>41</v>
      </c>
      <c r="D438" s="28">
        <v>21.149452570000001</v>
      </c>
      <c r="E438" s="28">
        <v>20.53967257</v>
      </c>
      <c r="F438" s="28">
        <v>2.9687899999999998</v>
      </c>
      <c r="G438" s="28">
        <v>0.60977999999999999</v>
      </c>
      <c r="H438" s="28">
        <v>11351.32</v>
      </c>
      <c r="I438" s="28">
        <v>240074140.49853399</v>
      </c>
    </row>
    <row r="439" spans="1:9" x14ac:dyDescent="0.25">
      <c r="A439" s="38">
        <v>43578</v>
      </c>
      <c r="B439" s="28" t="s">
        <v>40</v>
      </c>
      <c r="C439" s="28" t="s">
        <v>41</v>
      </c>
      <c r="D439" s="28">
        <v>20.53967209</v>
      </c>
      <c r="E439" s="28">
        <v>20.611361089999999</v>
      </c>
      <c r="F439" s="28">
        <v>-0.34781000000000001</v>
      </c>
      <c r="G439" s="28">
        <v>-7.1689000000000003E-2</v>
      </c>
      <c r="H439" s="28">
        <v>11351.32</v>
      </c>
      <c r="I439" s="28">
        <v>233152328.96964201</v>
      </c>
    </row>
    <row r="440" spans="1:9" x14ac:dyDescent="0.25">
      <c r="A440" s="38">
        <v>43577</v>
      </c>
      <c r="B440" s="28" t="s">
        <v>40</v>
      </c>
      <c r="C440" s="28" t="s">
        <v>41</v>
      </c>
      <c r="D440" s="28">
        <v>20.6113614</v>
      </c>
      <c r="E440" s="28">
        <v>20.965146399999998</v>
      </c>
      <c r="F440" s="28">
        <v>-1.6874899999999999</v>
      </c>
      <c r="G440" s="28">
        <v>-0.35378500000000002</v>
      </c>
      <c r="H440" s="28">
        <v>10751.32</v>
      </c>
      <c r="I440" s="28">
        <v>221599280.21296301</v>
      </c>
    </row>
    <row r="441" spans="1:9" x14ac:dyDescent="0.25">
      <c r="A441" s="38">
        <v>43573</v>
      </c>
      <c r="B441" s="28" t="s">
        <v>40</v>
      </c>
      <c r="C441" s="28" t="s">
        <v>41</v>
      </c>
      <c r="D441" s="28">
        <v>20.96514625</v>
      </c>
      <c r="E441" s="28">
        <v>21.24546625</v>
      </c>
      <c r="F441" s="28">
        <v>-1.3194300000000001</v>
      </c>
      <c r="G441" s="28">
        <v>-0.28032000000000001</v>
      </c>
      <c r="H441" s="28">
        <v>10751.32</v>
      </c>
      <c r="I441" s="28">
        <v>225402933.28511101</v>
      </c>
    </row>
    <row r="442" spans="1:9" x14ac:dyDescent="0.25">
      <c r="A442" s="38">
        <v>43572</v>
      </c>
      <c r="B442" s="28" t="s">
        <v>40</v>
      </c>
      <c r="C442" s="28" t="s">
        <v>41</v>
      </c>
      <c r="D442" s="28">
        <v>21.24546664</v>
      </c>
      <c r="E442" s="28">
        <v>21.244638640000002</v>
      </c>
      <c r="F442" s="28">
        <v>3.8999999999999998E-3</v>
      </c>
      <c r="G442" s="28">
        <v>8.2799999999999996E-4</v>
      </c>
      <c r="H442" s="28">
        <v>10451.32</v>
      </c>
      <c r="I442" s="28">
        <v>222043106.667564</v>
      </c>
    </row>
    <row r="443" spans="1:9" x14ac:dyDescent="0.25">
      <c r="A443" s="38">
        <v>43571</v>
      </c>
      <c r="B443" s="28" t="s">
        <v>40</v>
      </c>
      <c r="C443" s="28" t="s">
        <v>41</v>
      </c>
      <c r="D443" s="28">
        <v>21.24463883</v>
      </c>
      <c r="E443" s="28">
        <v>21.313717830000002</v>
      </c>
      <c r="F443" s="28">
        <v>-0.32411000000000001</v>
      </c>
      <c r="G443" s="28">
        <v>-6.9079000000000002E-2</v>
      </c>
      <c r="H443" s="28">
        <v>10151.32</v>
      </c>
      <c r="I443" s="28">
        <v>215661063.31383899</v>
      </c>
    </row>
    <row r="444" spans="1:9" x14ac:dyDescent="0.25">
      <c r="A444" s="38">
        <v>43570</v>
      </c>
      <c r="B444" s="28" t="s">
        <v>40</v>
      </c>
      <c r="C444" s="28" t="s">
        <v>41</v>
      </c>
      <c r="D444" s="28">
        <v>21.313718189999999</v>
      </c>
      <c r="E444" s="28">
        <v>21.473211190000001</v>
      </c>
      <c r="F444" s="28">
        <v>-0.74275000000000002</v>
      </c>
      <c r="G444" s="28">
        <v>-0.159493</v>
      </c>
      <c r="H444" s="28">
        <v>10151.32</v>
      </c>
      <c r="I444" s="28">
        <v>216362309.79535601</v>
      </c>
    </row>
    <row r="445" spans="1:9" x14ac:dyDescent="0.25">
      <c r="A445" s="38">
        <v>43567</v>
      </c>
      <c r="B445" s="28" t="s">
        <v>40</v>
      </c>
      <c r="C445" s="28" t="s">
        <v>41</v>
      </c>
      <c r="D445" s="28">
        <v>21.473211240000001</v>
      </c>
      <c r="E445" s="28">
        <v>22.64765324</v>
      </c>
      <c r="F445" s="28">
        <v>-5.1857100000000003</v>
      </c>
      <c r="G445" s="28">
        <v>-1.174442</v>
      </c>
      <c r="H445" s="28">
        <v>9751.32</v>
      </c>
      <c r="I445" s="28">
        <v>209392089.809203</v>
      </c>
    </row>
    <row r="446" spans="1:9" x14ac:dyDescent="0.25">
      <c r="A446" s="38">
        <v>43566</v>
      </c>
      <c r="B446" s="28" t="s">
        <v>40</v>
      </c>
      <c r="C446" s="28" t="s">
        <v>41</v>
      </c>
      <c r="D446" s="28">
        <v>22.647652770000001</v>
      </c>
      <c r="E446" s="28">
        <v>23.11851377</v>
      </c>
      <c r="F446" s="28">
        <v>-2.0367299999999999</v>
      </c>
      <c r="G446" s="28">
        <v>-0.47086099999999997</v>
      </c>
      <c r="H446" s="28">
        <v>9551.32</v>
      </c>
      <c r="I446" s="28">
        <v>216314910.91219801</v>
      </c>
    </row>
    <row r="447" spans="1:9" x14ac:dyDescent="0.25">
      <c r="A447" s="38">
        <v>43565</v>
      </c>
      <c r="B447" s="28" t="s">
        <v>40</v>
      </c>
      <c r="C447" s="28" t="s">
        <v>41</v>
      </c>
      <c r="D447" s="28">
        <v>23.118514130000001</v>
      </c>
      <c r="E447" s="28">
        <v>23.86223013</v>
      </c>
      <c r="F447" s="28">
        <v>-3.1167099999999999</v>
      </c>
      <c r="G447" s="28">
        <v>-0.74371600000000004</v>
      </c>
      <c r="H447" s="28">
        <v>9376.32</v>
      </c>
      <c r="I447" s="28">
        <v>216766517.05185899</v>
      </c>
    </row>
    <row r="448" spans="1:9" x14ac:dyDescent="0.25">
      <c r="A448" s="38">
        <v>43564</v>
      </c>
      <c r="B448" s="28" t="s">
        <v>40</v>
      </c>
      <c r="C448" s="28" t="s">
        <v>41</v>
      </c>
      <c r="D448" s="28">
        <v>23.862229920000001</v>
      </c>
      <c r="E448" s="28">
        <v>23.015252919999998</v>
      </c>
      <c r="F448" s="28">
        <v>3.6800700000000002</v>
      </c>
      <c r="G448" s="28">
        <v>0.84697699999999998</v>
      </c>
      <c r="H448" s="28">
        <v>9376.32</v>
      </c>
      <c r="I448" s="28">
        <v>223739832.056804</v>
      </c>
    </row>
    <row r="449" spans="1:9" x14ac:dyDescent="0.25">
      <c r="A449" s="38">
        <v>43563</v>
      </c>
      <c r="B449" s="28" t="s">
        <v>40</v>
      </c>
      <c r="C449" s="28" t="s">
        <v>41</v>
      </c>
      <c r="D449" s="28">
        <v>23.015253000000001</v>
      </c>
      <c r="E449" s="28">
        <v>22.938392</v>
      </c>
      <c r="F449" s="28">
        <v>0.33507999999999999</v>
      </c>
      <c r="G449" s="28">
        <v>7.6860999999999999E-2</v>
      </c>
      <c r="H449" s="28">
        <v>9376.32</v>
      </c>
      <c r="I449" s="28">
        <v>215798307.96320099</v>
      </c>
    </row>
    <row r="450" spans="1:9" x14ac:dyDescent="0.25">
      <c r="A450" s="38">
        <v>43560</v>
      </c>
      <c r="B450" s="28" t="s">
        <v>40</v>
      </c>
      <c r="C450" s="28" t="s">
        <v>41</v>
      </c>
      <c r="D450" s="28">
        <v>22.938391589999998</v>
      </c>
      <c r="E450" s="28">
        <v>23.42783159</v>
      </c>
      <c r="F450" s="28">
        <v>-2.08914</v>
      </c>
      <c r="G450" s="28">
        <v>-0.48943999999999999</v>
      </c>
      <c r="H450" s="28">
        <v>9076.32</v>
      </c>
      <c r="I450" s="28">
        <v>208196113.54097399</v>
      </c>
    </row>
    <row r="451" spans="1:9" x14ac:dyDescent="0.25">
      <c r="A451" s="38">
        <v>43559</v>
      </c>
      <c r="B451" s="28" t="s">
        <v>40</v>
      </c>
      <c r="C451" s="28" t="s">
        <v>41</v>
      </c>
      <c r="D451" s="28">
        <v>23.42783197</v>
      </c>
      <c r="E451" s="28">
        <v>23.578854969999998</v>
      </c>
      <c r="F451" s="28">
        <v>-0.64049999999999996</v>
      </c>
      <c r="G451" s="28">
        <v>-0.15102299999999999</v>
      </c>
      <c r="H451" s="28">
        <v>8851.32</v>
      </c>
      <c r="I451" s="28">
        <v>207367167.389204</v>
      </c>
    </row>
    <row r="452" spans="1:9" x14ac:dyDescent="0.25">
      <c r="A452" s="38">
        <v>43558</v>
      </c>
      <c r="B452" s="28" t="s">
        <v>40</v>
      </c>
      <c r="C452" s="28" t="s">
        <v>41</v>
      </c>
      <c r="D452" s="28">
        <v>23.57885521</v>
      </c>
      <c r="E452" s="28">
        <v>23.61658821</v>
      </c>
      <c r="F452" s="28">
        <v>-0.15977</v>
      </c>
      <c r="G452" s="28">
        <v>-3.7733000000000003E-2</v>
      </c>
      <c r="H452" s="28">
        <v>8851.32</v>
      </c>
      <c r="I452" s="28">
        <v>208703921.96081099</v>
      </c>
    </row>
    <row r="453" spans="1:9" x14ac:dyDescent="0.25">
      <c r="A453" s="38">
        <v>43557</v>
      </c>
      <c r="B453" s="28" t="s">
        <v>40</v>
      </c>
      <c r="C453" s="28" t="s">
        <v>41</v>
      </c>
      <c r="D453" s="28">
        <v>23.616588369999999</v>
      </c>
      <c r="E453" s="28">
        <v>23.543172370000001</v>
      </c>
      <c r="F453" s="28">
        <v>0.31184000000000001</v>
      </c>
      <c r="G453" s="28">
        <v>7.3415999999999995E-2</v>
      </c>
      <c r="H453" s="28">
        <v>8601.32</v>
      </c>
      <c r="I453" s="28">
        <v>203133763.02888301</v>
      </c>
    </row>
    <row r="454" spans="1:9" x14ac:dyDescent="0.25">
      <c r="A454" s="38">
        <v>43556</v>
      </c>
      <c r="B454" s="28" t="s">
        <v>40</v>
      </c>
      <c r="C454" s="28" t="s">
        <v>41</v>
      </c>
      <c r="D454" s="28">
        <v>23.543171999999998</v>
      </c>
      <c r="E454" s="28">
        <v>24.079476</v>
      </c>
      <c r="F454" s="28">
        <v>-2.22722</v>
      </c>
      <c r="G454" s="28">
        <v>-0.536304</v>
      </c>
      <c r="H454" s="28">
        <v>8601.32</v>
      </c>
      <c r="I454" s="28">
        <v>202502285.557524</v>
      </c>
    </row>
    <row r="455" spans="1:9" x14ac:dyDescent="0.25">
      <c r="A455" s="38">
        <v>43553</v>
      </c>
      <c r="B455" s="28" t="s">
        <v>40</v>
      </c>
      <c r="C455" s="28" t="s">
        <v>41</v>
      </c>
      <c r="D455" s="28">
        <v>24.079476320000001</v>
      </c>
      <c r="E455" s="28">
        <v>24.63491732</v>
      </c>
      <c r="F455" s="28">
        <v>-2.2546900000000001</v>
      </c>
      <c r="G455" s="28">
        <v>-0.55544099999999996</v>
      </c>
      <c r="H455" s="28">
        <v>8451.32</v>
      </c>
      <c r="I455" s="28">
        <v>203503287.57431301</v>
      </c>
    </row>
    <row r="456" spans="1:9" x14ac:dyDescent="0.25">
      <c r="A456" s="38">
        <v>43552</v>
      </c>
      <c r="B456" s="28" t="s">
        <v>40</v>
      </c>
      <c r="C456" s="28" t="s">
        <v>41</v>
      </c>
      <c r="D456" s="28">
        <v>24.63491685</v>
      </c>
      <c r="E456" s="28">
        <v>25.432173850000002</v>
      </c>
      <c r="F456" s="28">
        <v>-3.1348400000000001</v>
      </c>
      <c r="G456" s="28">
        <v>-0.79725699999999999</v>
      </c>
      <c r="H456" s="28">
        <v>8451.32</v>
      </c>
      <c r="I456" s="28">
        <v>208197491.56799099</v>
      </c>
    </row>
    <row r="457" spans="1:9" x14ac:dyDescent="0.25">
      <c r="A457" s="38">
        <v>43551</v>
      </c>
      <c r="B457" s="28" t="s">
        <v>40</v>
      </c>
      <c r="C457" s="28" t="s">
        <v>41</v>
      </c>
      <c r="D457" s="28">
        <v>25.43217375</v>
      </c>
      <c r="E457" s="28">
        <v>24.967433750000001</v>
      </c>
      <c r="F457" s="28">
        <v>1.86138</v>
      </c>
      <c r="G457" s="28">
        <v>0.46473999999999999</v>
      </c>
      <c r="H457" s="28">
        <v>8451.32</v>
      </c>
      <c r="I457" s="28">
        <v>214935362.36032799</v>
      </c>
    </row>
    <row r="458" spans="1:9" x14ac:dyDescent="0.25">
      <c r="A458" s="38">
        <v>43550</v>
      </c>
      <c r="B458" s="28" t="s">
        <v>40</v>
      </c>
      <c r="C458" s="28" t="s">
        <v>41</v>
      </c>
      <c r="D458" s="28">
        <v>24.967433969999998</v>
      </c>
      <c r="E458" s="28">
        <v>26.232929970000001</v>
      </c>
      <c r="F458" s="28">
        <v>-4.8240699999999999</v>
      </c>
      <c r="G458" s="28">
        <v>-1.265496</v>
      </c>
      <c r="H458" s="28">
        <v>8451.32</v>
      </c>
      <c r="I458" s="28">
        <v>211007699.157038</v>
      </c>
    </row>
    <row r="459" spans="1:9" x14ac:dyDescent="0.25">
      <c r="A459" s="38">
        <v>43549</v>
      </c>
      <c r="B459" s="28" t="s">
        <v>40</v>
      </c>
      <c r="C459" s="28" t="s">
        <v>41</v>
      </c>
      <c r="D459" s="28">
        <v>26.232929550000001</v>
      </c>
      <c r="E459" s="28">
        <v>26.076410549999999</v>
      </c>
      <c r="F459" s="28">
        <v>0.60023000000000004</v>
      </c>
      <c r="G459" s="28">
        <v>0.15651899999999999</v>
      </c>
      <c r="H459" s="28">
        <v>8451.32</v>
      </c>
      <c r="I459" s="28">
        <v>221702803.46571699</v>
      </c>
    </row>
    <row r="460" spans="1:9" x14ac:dyDescent="0.25">
      <c r="A460" s="38">
        <v>43546</v>
      </c>
      <c r="B460" s="28" t="s">
        <v>40</v>
      </c>
      <c r="C460" s="28" t="s">
        <v>41</v>
      </c>
      <c r="D460" s="28">
        <v>26.07641096</v>
      </c>
      <c r="E460" s="28">
        <v>23.612342959999999</v>
      </c>
      <c r="F460" s="28">
        <v>10.435510000000001</v>
      </c>
      <c r="G460" s="28">
        <v>2.4640680000000001</v>
      </c>
      <c r="H460" s="28">
        <v>8451.32</v>
      </c>
      <c r="I460" s="28">
        <v>220380015.24523401</v>
      </c>
    </row>
    <row r="461" spans="1:9" x14ac:dyDescent="0.25">
      <c r="A461" s="38">
        <v>43545</v>
      </c>
      <c r="B461" s="28" t="s">
        <v>40</v>
      </c>
      <c r="C461" s="28" t="s">
        <v>41</v>
      </c>
      <c r="D461" s="28">
        <v>23.612342569999999</v>
      </c>
      <c r="E461" s="28">
        <v>23.994094570000001</v>
      </c>
      <c r="F461" s="28">
        <v>-1.5910200000000001</v>
      </c>
      <c r="G461" s="28">
        <v>-0.38175199999999998</v>
      </c>
      <c r="H461" s="28">
        <v>8751.32</v>
      </c>
      <c r="I461" s="28">
        <v>206639094.942664</v>
      </c>
    </row>
    <row r="462" spans="1:9" x14ac:dyDescent="0.25">
      <c r="A462" s="38">
        <v>43544</v>
      </c>
      <c r="B462" s="28" t="s">
        <v>40</v>
      </c>
      <c r="C462" s="28" t="s">
        <v>41</v>
      </c>
      <c r="D462" s="28">
        <v>23.994094570000001</v>
      </c>
      <c r="E462" s="28">
        <v>23.68130657</v>
      </c>
      <c r="F462" s="28">
        <v>1.3208200000000001</v>
      </c>
      <c r="G462" s="28">
        <v>0.31278800000000001</v>
      </c>
      <c r="H462" s="28">
        <v>8501.32</v>
      </c>
      <c r="I462" s="28">
        <v>203981404.06754801</v>
      </c>
    </row>
    <row r="463" spans="1:9" x14ac:dyDescent="0.25">
      <c r="A463" s="38">
        <v>43543</v>
      </c>
      <c r="B463" s="28" t="s">
        <v>40</v>
      </c>
      <c r="C463" s="28" t="s">
        <v>41</v>
      </c>
      <c r="D463" s="28">
        <v>23.68130669</v>
      </c>
      <c r="E463" s="28">
        <v>23.524031690000001</v>
      </c>
      <c r="F463" s="28">
        <v>0.66857</v>
      </c>
      <c r="G463" s="28">
        <v>0.157275</v>
      </c>
      <c r="H463" s="28">
        <v>8751.32</v>
      </c>
      <c r="I463" s="28">
        <v>207242621.81841001</v>
      </c>
    </row>
    <row r="464" spans="1:9" x14ac:dyDescent="0.25">
      <c r="A464" s="38">
        <v>43542</v>
      </c>
      <c r="B464" s="28" t="s">
        <v>40</v>
      </c>
      <c r="C464" s="28" t="s">
        <v>41</v>
      </c>
      <c r="D464" s="28">
        <v>23.524031879999999</v>
      </c>
      <c r="E464" s="28">
        <v>23.33361288</v>
      </c>
      <c r="F464" s="28">
        <v>0.81606999999999996</v>
      </c>
      <c r="G464" s="28">
        <v>0.190419</v>
      </c>
      <c r="H464" s="28">
        <v>8451.32</v>
      </c>
      <c r="I464" s="28">
        <v>198809050.53598499</v>
      </c>
    </row>
    <row r="465" spans="1:9" x14ac:dyDescent="0.25">
      <c r="A465" s="38">
        <v>43539</v>
      </c>
      <c r="B465" s="28" t="s">
        <v>40</v>
      </c>
      <c r="C465" s="28" t="s">
        <v>41</v>
      </c>
      <c r="D465" s="28">
        <v>23.333612469999998</v>
      </c>
      <c r="E465" s="28">
        <v>24.044583469999999</v>
      </c>
      <c r="F465" s="28">
        <v>-2.95689</v>
      </c>
      <c r="G465" s="28">
        <v>-0.71097100000000002</v>
      </c>
      <c r="H465" s="28">
        <v>8501.32</v>
      </c>
      <c r="I465" s="28">
        <v>198366436.36262199</v>
      </c>
    </row>
    <row r="466" spans="1:9" x14ac:dyDescent="0.25">
      <c r="A466" s="38">
        <v>43538</v>
      </c>
      <c r="B466" s="28" t="s">
        <v>40</v>
      </c>
      <c r="C466" s="28" t="s">
        <v>41</v>
      </c>
      <c r="D466" s="28">
        <v>24.0445834</v>
      </c>
      <c r="E466" s="28">
        <v>24.282086400000001</v>
      </c>
      <c r="F466" s="28">
        <v>-0.97809999999999997</v>
      </c>
      <c r="G466" s="28">
        <v>-0.23750299999999999</v>
      </c>
      <c r="H466" s="28">
        <v>8401.32</v>
      </c>
      <c r="I466" s="28">
        <v>202006167.276337</v>
      </c>
    </row>
    <row r="467" spans="1:9" x14ac:dyDescent="0.25">
      <c r="A467" s="38">
        <v>43537</v>
      </c>
      <c r="B467" s="28" t="s">
        <v>40</v>
      </c>
      <c r="C467" s="28" t="s">
        <v>41</v>
      </c>
      <c r="D467" s="28">
        <v>24.282086459999999</v>
      </c>
      <c r="E467" s="28">
        <v>24.655581460000001</v>
      </c>
      <c r="F467" s="28">
        <v>-1.51485</v>
      </c>
      <c r="G467" s="28">
        <v>-0.37349500000000002</v>
      </c>
      <c r="H467" s="28">
        <v>8401.32</v>
      </c>
      <c r="I467" s="28">
        <v>204001505.77186701</v>
      </c>
    </row>
    <row r="468" spans="1:9" x14ac:dyDescent="0.25">
      <c r="A468" s="38">
        <v>43536</v>
      </c>
      <c r="B468" s="28" t="s">
        <v>40</v>
      </c>
      <c r="C468" s="28" t="s">
        <v>41</v>
      </c>
      <c r="D468" s="28">
        <v>24.655581290000001</v>
      </c>
      <c r="E468" s="28">
        <v>25.159110290000001</v>
      </c>
      <c r="F468" s="28">
        <v>-2.0013800000000002</v>
      </c>
      <c r="G468" s="28">
        <v>-0.503529</v>
      </c>
      <c r="H468" s="28">
        <v>7401.32</v>
      </c>
      <c r="I468" s="28">
        <v>182483772.946558</v>
      </c>
    </row>
    <row r="469" spans="1:9" x14ac:dyDescent="0.25">
      <c r="A469" s="38">
        <v>43535</v>
      </c>
      <c r="B469" s="28" t="s">
        <v>40</v>
      </c>
      <c r="C469" s="28" t="s">
        <v>41</v>
      </c>
      <c r="D469" s="28">
        <v>25.15910993</v>
      </c>
      <c r="E469" s="28">
        <v>27.085071930000002</v>
      </c>
      <c r="F469" s="28">
        <v>-7.1107899999999997</v>
      </c>
      <c r="G469" s="28">
        <v>-1.925962</v>
      </c>
      <c r="H469" s="28">
        <v>7051.32</v>
      </c>
      <c r="I469" s="28">
        <v>177404859.554277</v>
      </c>
    </row>
    <row r="470" spans="1:9" x14ac:dyDescent="0.25">
      <c r="A470" s="38">
        <v>43532</v>
      </c>
      <c r="B470" s="28" t="s">
        <v>40</v>
      </c>
      <c r="C470" s="28" t="s">
        <v>41</v>
      </c>
      <c r="D470" s="28">
        <v>27.085071880000001</v>
      </c>
      <c r="E470" s="28">
        <v>26.997132879999999</v>
      </c>
      <c r="F470" s="28">
        <v>0.32573000000000002</v>
      </c>
      <c r="G470" s="28">
        <v>8.7939000000000003E-2</v>
      </c>
      <c r="H470" s="28">
        <v>6776.32</v>
      </c>
      <c r="I470" s="28">
        <v>183537033.026665</v>
      </c>
    </row>
    <row r="471" spans="1:9" x14ac:dyDescent="0.25">
      <c r="A471" s="38">
        <v>43531</v>
      </c>
      <c r="B471" s="28" t="s">
        <v>40</v>
      </c>
      <c r="C471" s="28" t="s">
        <v>41</v>
      </c>
      <c r="D471" s="28">
        <v>26.997132390000001</v>
      </c>
      <c r="E471" s="28">
        <v>26.211466389999998</v>
      </c>
      <c r="F471" s="28">
        <v>2.9974099999999999</v>
      </c>
      <c r="G471" s="28">
        <v>0.78566599999999998</v>
      </c>
      <c r="H471" s="28">
        <v>7151.32</v>
      </c>
      <c r="I471" s="28">
        <v>193065051.81185701</v>
      </c>
    </row>
    <row r="472" spans="1:9" x14ac:dyDescent="0.25">
      <c r="A472" s="38">
        <v>43530</v>
      </c>
      <c r="B472" s="28" t="s">
        <v>40</v>
      </c>
      <c r="C472" s="28" t="s">
        <v>41</v>
      </c>
      <c r="D472" s="28">
        <v>26.211466829999999</v>
      </c>
      <c r="E472" s="28">
        <v>25.442446830000002</v>
      </c>
      <c r="F472" s="28">
        <v>3.0225900000000001</v>
      </c>
      <c r="G472" s="28">
        <v>0.76902000000000004</v>
      </c>
      <c r="H472" s="28">
        <v>7151.32</v>
      </c>
      <c r="I472" s="28">
        <v>187446508.33631501</v>
      </c>
    </row>
    <row r="473" spans="1:9" x14ac:dyDescent="0.25">
      <c r="A473" s="38">
        <v>43529</v>
      </c>
      <c r="B473" s="28" t="s">
        <v>40</v>
      </c>
      <c r="C473" s="28" t="s">
        <v>41</v>
      </c>
      <c r="D473" s="28">
        <v>25.44244638</v>
      </c>
      <c r="E473" s="28">
        <v>25.117168379999999</v>
      </c>
      <c r="F473" s="28">
        <v>1.29504</v>
      </c>
      <c r="G473" s="28">
        <v>0.32527800000000001</v>
      </c>
      <c r="H473" s="28">
        <v>7026.32</v>
      </c>
      <c r="I473" s="28">
        <v>178766693.521382</v>
      </c>
    </row>
    <row r="474" spans="1:9" x14ac:dyDescent="0.25">
      <c r="A474" s="38">
        <v>43528</v>
      </c>
      <c r="B474" s="28" t="s">
        <v>40</v>
      </c>
      <c r="C474" s="28" t="s">
        <v>41</v>
      </c>
      <c r="D474" s="28">
        <v>25.117168020000001</v>
      </c>
      <c r="E474" s="28">
        <v>24.557225020000001</v>
      </c>
      <c r="F474" s="28">
        <v>2.28016</v>
      </c>
      <c r="G474" s="28">
        <v>0.55994299999999997</v>
      </c>
      <c r="H474" s="28">
        <v>6726.32</v>
      </c>
      <c r="I474" s="28">
        <v>168946034.244782</v>
      </c>
    </row>
    <row r="475" spans="1:9" x14ac:dyDescent="0.25">
      <c r="A475" s="38">
        <v>43525</v>
      </c>
      <c r="B475" s="28" t="s">
        <v>40</v>
      </c>
      <c r="C475" s="28" t="s">
        <v>41</v>
      </c>
      <c r="D475" s="28">
        <v>24.557225460000002</v>
      </c>
      <c r="E475" s="28">
        <v>25.650632460000001</v>
      </c>
      <c r="F475" s="28">
        <v>-4.2626900000000001</v>
      </c>
      <c r="G475" s="28">
        <v>-1.093407</v>
      </c>
      <c r="H475" s="28">
        <v>6576.32</v>
      </c>
      <c r="I475" s="28">
        <v>161496099.26543</v>
      </c>
    </row>
    <row r="476" spans="1:9" x14ac:dyDescent="0.25">
      <c r="A476" s="38">
        <v>43524</v>
      </c>
      <c r="B476" s="28" t="s">
        <v>40</v>
      </c>
      <c r="C476" s="28" t="s">
        <v>41</v>
      </c>
      <c r="D476" s="28">
        <v>25.650632519999998</v>
      </c>
      <c r="E476" s="28">
        <v>25.812516519999999</v>
      </c>
      <c r="F476" s="28">
        <v>-0.62714999999999999</v>
      </c>
      <c r="G476" s="28">
        <v>-0.161884</v>
      </c>
      <c r="H476" s="28">
        <v>6576.32</v>
      </c>
      <c r="I476" s="28">
        <v>168686690.70202801</v>
      </c>
    </row>
    <row r="477" spans="1:9" x14ac:dyDescent="0.25">
      <c r="A477" s="38">
        <v>43523</v>
      </c>
      <c r="B477" s="28" t="s">
        <v>40</v>
      </c>
      <c r="C477" s="28" t="s">
        <v>41</v>
      </c>
      <c r="D477" s="28">
        <v>25.81251662</v>
      </c>
      <c r="E477" s="28">
        <v>25.89284662</v>
      </c>
      <c r="F477" s="28">
        <v>-0.31024000000000002</v>
      </c>
      <c r="G477" s="28">
        <v>-8.0329999999999999E-2</v>
      </c>
      <c r="H477" s="28">
        <v>6576.32</v>
      </c>
      <c r="I477" s="28">
        <v>169751291.860888</v>
      </c>
    </row>
    <row r="478" spans="1:9" x14ac:dyDescent="0.25">
      <c r="A478" s="38">
        <v>43522</v>
      </c>
      <c r="B478" s="28" t="s">
        <v>40</v>
      </c>
      <c r="C478" s="28" t="s">
        <v>41</v>
      </c>
      <c r="D478" s="28">
        <v>25.892846559999999</v>
      </c>
      <c r="E478" s="28">
        <v>25.59232956</v>
      </c>
      <c r="F478" s="28">
        <v>1.17425</v>
      </c>
      <c r="G478" s="28">
        <v>0.30051699999999998</v>
      </c>
      <c r="H478" s="28">
        <v>6576.32</v>
      </c>
      <c r="I478" s="28">
        <v>170279567.010919</v>
      </c>
    </row>
    <row r="479" spans="1:9" x14ac:dyDescent="0.25">
      <c r="A479" s="38">
        <v>43521</v>
      </c>
      <c r="B479" s="28" t="s">
        <v>40</v>
      </c>
      <c r="C479" s="28" t="s">
        <v>41</v>
      </c>
      <c r="D479" s="28">
        <v>25.59232982</v>
      </c>
      <c r="E479" s="28">
        <v>25.039243819999999</v>
      </c>
      <c r="F479" s="28">
        <v>2.2088800000000002</v>
      </c>
      <c r="G479" s="28">
        <v>0.55308599999999997</v>
      </c>
      <c r="H479" s="28">
        <v>6576.32</v>
      </c>
      <c r="I479" s="28">
        <v>168303273.66487199</v>
      </c>
    </row>
    <row r="480" spans="1:9" x14ac:dyDescent="0.25">
      <c r="A480" s="38">
        <v>43518</v>
      </c>
      <c r="B480" s="28" t="s">
        <v>40</v>
      </c>
      <c r="C480" s="28" t="s">
        <v>41</v>
      </c>
      <c r="D480" s="28">
        <v>25.039243419999998</v>
      </c>
      <c r="E480" s="28">
        <v>26.115259420000001</v>
      </c>
      <c r="F480" s="28">
        <v>-4.12026</v>
      </c>
      <c r="G480" s="28">
        <v>-1.0760160000000001</v>
      </c>
      <c r="H480" s="28">
        <v>6576.32</v>
      </c>
      <c r="I480" s="28">
        <v>164666002.170084</v>
      </c>
    </row>
    <row r="481" spans="1:9" x14ac:dyDescent="0.25">
      <c r="A481" s="38">
        <v>43517</v>
      </c>
      <c r="B481" s="28" t="s">
        <v>40</v>
      </c>
      <c r="C481" s="28" t="s">
        <v>41</v>
      </c>
      <c r="D481" s="28">
        <v>26.115259120000001</v>
      </c>
      <c r="E481" s="28">
        <v>25.642833119999999</v>
      </c>
      <c r="F481" s="28">
        <v>1.84233</v>
      </c>
      <c r="G481" s="28">
        <v>0.47242600000000001</v>
      </c>
      <c r="H481" s="28">
        <v>6576.32</v>
      </c>
      <c r="I481" s="28">
        <v>171742222.510261</v>
      </c>
    </row>
    <row r="482" spans="1:9" x14ac:dyDescent="0.25">
      <c r="A482" s="38">
        <v>43516</v>
      </c>
      <c r="B482" s="28" t="s">
        <v>40</v>
      </c>
      <c r="C482" s="28" t="s">
        <v>41</v>
      </c>
      <c r="D482" s="28">
        <v>25.642832819999999</v>
      </c>
      <c r="E482" s="28">
        <v>26.76880882</v>
      </c>
      <c r="F482" s="28">
        <v>-4.2062999999999997</v>
      </c>
      <c r="G482" s="28">
        <v>-1.1259760000000001</v>
      </c>
      <c r="H482" s="28">
        <v>6276.32</v>
      </c>
      <c r="I482" s="28">
        <v>160942547.55632299</v>
      </c>
    </row>
    <row r="483" spans="1:9" x14ac:dyDescent="0.25">
      <c r="A483" s="38">
        <v>43515</v>
      </c>
      <c r="B483" s="28" t="s">
        <v>40</v>
      </c>
      <c r="C483" s="28" t="s">
        <v>41</v>
      </c>
      <c r="D483" s="28">
        <v>26.768809210000001</v>
      </c>
      <c r="E483" s="28">
        <v>26.766264209999999</v>
      </c>
      <c r="F483" s="28">
        <v>9.5099999999999994E-3</v>
      </c>
      <c r="G483" s="28">
        <v>2.545E-3</v>
      </c>
      <c r="H483" s="28">
        <v>6076.32</v>
      </c>
      <c r="I483" s="28">
        <v>162655770.47247899</v>
      </c>
    </row>
    <row r="484" spans="1:9" x14ac:dyDescent="0.25">
      <c r="A484" s="38">
        <v>43511</v>
      </c>
      <c r="B484" s="28" t="s">
        <v>40</v>
      </c>
      <c r="C484" s="28" t="s">
        <v>41</v>
      </c>
      <c r="D484" s="28">
        <v>26.76626465</v>
      </c>
      <c r="E484" s="28">
        <v>27.733748649999999</v>
      </c>
      <c r="F484" s="28">
        <v>-3.48847</v>
      </c>
      <c r="G484" s="28">
        <v>-0.96748400000000001</v>
      </c>
      <c r="H484" s="28">
        <v>5876.32</v>
      </c>
      <c r="I484" s="28">
        <v>157287055.98929399</v>
      </c>
    </row>
    <row r="485" spans="1:9" x14ac:dyDescent="0.25">
      <c r="A485" s="38">
        <v>43510</v>
      </c>
      <c r="B485" s="28" t="s">
        <v>40</v>
      </c>
      <c r="C485" s="28" t="s">
        <v>41</v>
      </c>
      <c r="D485" s="28">
        <v>27.733749020000001</v>
      </c>
      <c r="E485" s="28">
        <v>27.320004019999999</v>
      </c>
      <c r="F485" s="28">
        <v>1.51444</v>
      </c>
      <c r="G485" s="28">
        <v>0.41374499999999997</v>
      </c>
      <c r="H485" s="28">
        <v>5876.32</v>
      </c>
      <c r="I485" s="28">
        <v>162972300.839959</v>
      </c>
    </row>
    <row r="486" spans="1:9" x14ac:dyDescent="0.25">
      <c r="A486" s="38">
        <v>43509</v>
      </c>
      <c r="B486" s="28" t="s">
        <v>40</v>
      </c>
      <c r="C486" s="28" t="s">
        <v>41</v>
      </c>
      <c r="D486" s="28">
        <v>27.320004359999999</v>
      </c>
      <c r="E486" s="28">
        <v>27.401097360000001</v>
      </c>
      <c r="F486" s="28">
        <v>-0.29594999999999999</v>
      </c>
      <c r="G486" s="28">
        <v>-8.1092999999999998E-2</v>
      </c>
      <c r="H486" s="28">
        <v>5876.32</v>
      </c>
      <c r="I486" s="28">
        <v>160541006.06074199</v>
      </c>
    </row>
    <row r="487" spans="1:9" x14ac:dyDescent="0.25">
      <c r="A487" s="38">
        <v>43508</v>
      </c>
      <c r="B487" s="28" t="s">
        <v>40</v>
      </c>
      <c r="C487" s="28" t="s">
        <v>41</v>
      </c>
      <c r="D487" s="28">
        <v>27.401097799999999</v>
      </c>
      <c r="E487" s="28">
        <v>27.842626800000001</v>
      </c>
      <c r="F487" s="28">
        <v>-1.5858000000000001</v>
      </c>
      <c r="G487" s="28">
        <v>-0.441529</v>
      </c>
      <c r="H487" s="28">
        <v>5501.32</v>
      </c>
      <c r="I487" s="28">
        <v>150742125.14580199</v>
      </c>
    </row>
    <row r="488" spans="1:9" x14ac:dyDescent="0.25">
      <c r="A488" s="38">
        <v>43507</v>
      </c>
      <c r="B488" s="28" t="s">
        <v>40</v>
      </c>
      <c r="C488" s="28" t="s">
        <v>41</v>
      </c>
      <c r="D488" s="28">
        <v>27.842627100000001</v>
      </c>
      <c r="E488" s="28">
        <v>28.056823099999999</v>
      </c>
      <c r="F488" s="28">
        <v>-0.76344000000000001</v>
      </c>
      <c r="G488" s="28">
        <v>-0.214196</v>
      </c>
      <c r="H488" s="28">
        <v>5501.32</v>
      </c>
      <c r="I488" s="28">
        <v>153171117.78988999</v>
      </c>
    </row>
    <row r="489" spans="1:9" x14ac:dyDescent="0.25">
      <c r="A489" s="38">
        <v>43504</v>
      </c>
      <c r="B489" s="28" t="s">
        <v>40</v>
      </c>
      <c r="C489" s="28" t="s">
        <v>41</v>
      </c>
      <c r="D489" s="28">
        <v>28.05682264</v>
      </c>
      <c r="E489" s="28">
        <v>28.616068640000002</v>
      </c>
      <c r="F489" s="28">
        <v>-1.95431</v>
      </c>
      <c r="G489" s="28">
        <v>-0.55924600000000002</v>
      </c>
      <c r="H489" s="28">
        <v>5226.32</v>
      </c>
      <c r="I489" s="28">
        <v>146633849.12941599</v>
      </c>
    </row>
    <row r="490" spans="1:9" x14ac:dyDescent="0.25">
      <c r="A490" s="38">
        <v>43503</v>
      </c>
      <c r="B490" s="28" t="s">
        <v>40</v>
      </c>
      <c r="C490" s="28" t="s">
        <v>41</v>
      </c>
      <c r="D490" s="28">
        <v>28.616068139999999</v>
      </c>
      <c r="E490" s="28">
        <v>27.61824614</v>
      </c>
      <c r="F490" s="28">
        <v>3.6129099999999998</v>
      </c>
      <c r="G490" s="28">
        <v>0.99782199999999999</v>
      </c>
      <c r="H490" s="28">
        <v>5151.32</v>
      </c>
      <c r="I490" s="28">
        <v>147410438.28274</v>
      </c>
    </row>
    <row r="491" spans="1:9" x14ac:dyDescent="0.25">
      <c r="A491" s="38">
        <v>43502</v>
      </c>
      <c r="B491" s="28" t="s">
        <v>40</v>
      </c>
      <c r="C491" s="28" t="s">
        <v>41</v>
      </c>
      <c r="D491" s="28">
        <v>27.618246599999999</v>
      </c>
      <c r="E491" s="28">
        <v>27.865364599999999</v>
      </c>
      <c r="F491" s="28">
        <v>-0.88683000000000001</v>
      </c>
      <c r="G491" s="28">
        <v>-0.247118</v>
      </c>
      <c r="H491" s="28">
        <v>5151.32</v>
      </c>
      <c r="I491" s="28">
        <v>142270343.220772</v>
      </c>
    </row>
    <row r="492" spans="1:9" x14ac:dyDescent="0.25">
      <c r="A492" s="38">
        <v>43501</v>
      </c>
      <c r="B492" s="28" t="s">
        <v>40</v>
      </c>
      <c r="C492" s="28" t="s">
        <v>41</v>
      </c>
      <c r="D492" s="28">
        <v>27.86536426</v>
      </c>
      <c r="E492" s="28">
        <v>27.977087260000001</v>
      </c>
      <c r="F492" s="28">
        <v>-0.39933999999999997</v>
      </c>
      <c r="G492" s="28">
        <v>-0.111723</v>
      </c>
      <c r="H492" s="28">
        <v>5276.32</v>
      </c>
      <c r="I492" s="28">
        <v>147026495.15623</v>
      </c>
    </row>
    <row r="493" spans="1:9" x14ac:dyDescent="0.25">
      <c r="A493" s="38">
        <v>43500</v>
      </c>
      <c r="B493" s="28" t="s">
        <v>40</v>
      </c>
      <c r="C493" s="28" t="s">
        <v>41</v>
      </c>
      <c r="D493" s="28">
        <v>27.977087529999999</v>
      </c>
      <c r="E493" s="28">
        <v>28.751413530000001</v>
      </c>
      <c r="F493" s="28">
        <v>-2.6931799999999999</v>
      </c>
      <c r="G493" s="28">
        <v>-0.77432599999999996</v>
      </c>
      <c r="H493" s="28">
        <v>5276.32</v>
      </c>
      <c r="I493" s="28">
        <v>147615982.54502699</v>
      </c>
    </row>
    <row r="494" spans="1:9" x14ac:dyDescent="0.25">
      <c r="A494" s="38">
        <v>43497</v>
      </c>
      <c r="B494" s="28" t="s">
        <v>40</v>
      </c>
      <c r="C494" s="28" t="s">
        <v>41</v>
      </c>
      <c r="D494" s="28">
        <v>28.751413360000001</v>
      </c>
      <c r="E494" s="28">
        <v>29.06019736</v>
      </c>
      <c r="F494" s="28">
        <v>-1.06257</v>
      </c>
      <c r="G494" s="28">
        <v>-0.308784</v>
      </c>
      <c r="H494" s="28">
        <v>5276.32</v>
      </c>
      <c r="I494" s="28">
        <v>151701571.08539501</v>
      </c>
    </row>
    <row r="495" spans="1:9" x14ac:dyDescent="0.25">
      <c r="A495" s="38">
        <v>43496</v>
      </c>
      <c r="B495" s="28" t="s">
        <v>40</v>
      </c>
      <c r="C495" s="28" t="s">
        <v>41</v>
      </c>
      <c r="D495" s="28">
        <v>29.060197370000001</v>
      </c>
      <c r="E495" s="28">
        <v>30.254077370000001</v>
      </c>
      <c r="F495" s="28">
        <v>-3.94618</v>
      </c>
      <c r="G495" s="28">
        <v>-1.1938800000000001</v>
      </c>
      <c r="H495" s="28">
        <v>5376.32</v>
      </c>
      <c r="I495" s="28">
        <v>156236833.143686</v>
      </c>
    </row>
    <row r="496" spans="1:9" x14ac:dyDescent="0.25">
      <c r="A496" s="38">
        <v>43495</v>
      </c>
      <c r="B496" s="28" t="s">
        <v>40</v>
      </c>
      <c r="C496" s="28" t="s">
        <v>41</v>
      </c>
      <c r="D496" s="28">
        <v>30.254077760000001</v>
      </c>
      <c r="E496" s="28">
        <v>31.480259759999999</v>
      </c>
      <c r="F496" s="28">
        <v>-3.8950800000000001</v>
      </c>
      <c r="G496" s="28">
        <v>-1.2261820000000001</v>
      </c>
      <c r="H496" s="28">
        <v>5326.32</v>
      </c>
      <c r="I496" s="28">
        <v>161142808.69240901</v>
      </c>
    </row>
    <row r="497" spans="1:9" x14ac:dyDescent="0.25">
      <c r="A497" s="38">
        <v>43494</v>
      </c>
      <c r="B497" s="28" t="s">
        <v>40</v>
      </c>
      <c r="C497" s="28" t="s">
        <v>41</v>
      </c>
      <c r="D497" s="28">
        <v>31.480259839999999</v>
      </c>
      <c r="E497" s="28">
        <v>31.84768584</v>
      </c>
      <c r="F497" s="28">
        <v>-1.1536999999999999</v>
      </c>
      <c r="G497" s="28">
        <v>-0.36742599999999997</v>
      </c>
      <c r="H497" s="28">
        <v>5326.32</v>
      </c>
      <c r="I497" s="28">
        <v>167673843.15020901</v>
      </c>
    </row>
    <row r="498" spans="1:9" x14ac:dyDescent="0.25">
      <c r="A498" s="38">
        <v>43493</v>
      </c>
      <c r="B498" s="28" t="s">
        <v>40</v>
      </c>
      <c r="C498" s="28" t="s">
        <v>41</v>
      </c>
      <c r="D498" s="28">
        <v>31.847685670000001</v>
      </c>
      <c r="E498" s="28">
        <v>30.583191670000001</v>
      </c>
      <c r="F498" s="28">
        <v>4.1345999999999998</v>
      </c>
      <c r="G498" s="28">
        <v>1.264494</v>
      </c>
      <c r="H498" s="28">
        <v>5301.32</v>
      </c>
      <c r="I498" s="28">
        <v>168834677.45302701</v>
      </c>
    </row>
    <row r="499" spans="1:9" x14ac:dyDescent="0.25">
      <c r="A499" s="38">
        <v>43490</v>
      </c>
      <c r="B499" s="28" t="s">
        <v>40</v>
      </c>
      <c r="C499" s="28" t="s">
        <v>41</v>
      </c>
      <c r="D499" s="28">
        <v>30.583191830000001</v>
      </c>
      <c r="E499" s="28">
        <v>31.977785829999998</v>
      </c>
      <c r="F499" s="28">
        <v>-4.3611300000000002</v>
      </c>
      <c r="G499" s="28">
        <v>-1.3945939999999999</v>
      </c>
      <c r="H499" s="28">
        <v>5301.32</v>
      </c>
      <c r="I499" s="28">
        <v>162131194.76264</v>
      </c>
    </row>
    <row r="500" spans="1:9" x14ac:dyDescent="0.25">
      <c r="A500" s="38">
        <v>43489</v>
      </c>
      <c r="B500" s="28" t="s">
        <v>40</v>
      </c>
      <c r="C500" s="28" t="s">
        <v>41</v>
      </c>
      <c r="D500" s="28">
        <v>31.97778602</v>
      </c>
      <c r="E500" s="28">
        <v>32.805618019999997</v>
      </c>
      <c r="F500" s="28">
        <v>-2.52345</v>
      </c>
      <c r="G500" s="28">
        <v>-0.82783200000000001</v>
      </c>
      <c r="H500" s="28">
        <v>5301.32</v>
      </c>
      <c r="I500" s="28">
        <v>169524380.650188</v>
      </c>
    </row>
    <row r="501" spans="1:9" x14ac:dyDescent="0.25">
      <c r="A501" s="38">
        <v>43488</v>
      </c>
      <c r="B501" s="28" t="s">
        <v>40</v>
      </c>
      <c r="C501" s="28" t="s">
        <v>41</v>
      </c>
      <c r="D501" s="28">
        <v>32.805618469999999</v>
      </c>
      <c r="E501" s="28">
        <v>33.449248470000001</v>
      </c>
      <c r="F501" s="28">
        <v>-1.9241999999999999</v>
      </c>
      <c r="G501" s="28">
        <v>-0.64363000000000004</v>
      </c>
      <c r="H501" s="28">
        <v>5301.32</v>
      </c>
      <c r="I501" s="28">
        <v>173912982.890524</v>
      </c>
    </row>
    <row r="502" spans="1:9" x14ac:dyDescent="0.25">
      <c r="A502" s="38">
        <v>43487</v>
      </c>
      <c r="B502" s="28" t="s">
        <v>40</v>
      </c>
      <c r="C502" s="28" t="s">
        <v>41</v>
      </c>
      <c r="D502" s="28">
        <v>33.449248709999999</v>
      </c>
      <c r="E502" s="28">
        <v>30.565932709999998</v>
      </c>
      <c r="F502" s="28">
        <v>9.4330999999999996</v>
      </c>
      <c r="G502" s="28">
        <v>2.8833160000000002</v>
      </c>
      <c r="H502" s="28">
        <v>5401.32</v>
      </c>
      <c r="I502" s="28">
        <v>180669995.69455099</v>
      </c>
    </row>
    <row r="503" spans="1:9" x14ac:dyDescent="0.25">
      <c r="A503" s="38">
        <v>43483</v>
      </c>
      <c r="B503" s="28" t="s">
        <v>40</v>
      </c>
      <c r="C503" s="28" t="s">
        <v>41</v>
      </c>
      <c r="D503" s="28">
        <v>30.5659323</v>
      </c>
      <c r="E503" s="28">
        <v>30.8894503</v>
      </c>
      <c r="F503" s="28">
        <v>-1.0473399999999999</v>
      </c>
      <c r="G503" s="28">
        <v>-0.32351799999999997</v>
      </c>
      <c r="H503" s="28">
        <v>5501.32</v>
      </c>
      <c r="I503" s="28">
        <v>168152882.98283899</v>
      </c>
    </row>
    <row r="504" spans="1:9" x14ac:dyDescent="0.25">
      <c r="A504" s="38">
        <v>43482</v>
      </c>
      <c r="B504" s="28" t="s">
        <v>40</v>
      </c>
      <c r="C504" s="28" t="s">
        <v>41</v>
      </c>
      <c r="D504" s="28">
        <v>30.889449890000002</v>
      </c>
      <c r="E504" s="28">
        <v>31.704100889999999</v>
      </c>
      <c r="F504" s="28">
        <v>-2.5695399999999999</v>
      </c>
      <c r="G504" s="28">
        <v>-0.81465100000000001</v>
      </c>
      <c r="H504" s="28">
        <v>5101.32</v>
      </c>
      <c r="I504" s="28">
        <v>157576875.84450501</v>
      </c>
    </row>
    <row r="505" spans="1:9" x14ac:dyDescent="0.25">
      <c r="A505" s="38">
        <v>43481</v>
      </c>
      <c r="B505" s="28" t="s">
        <v>40</v>
      </c>
      <c r="C505" s="28" t="s">
        <v>41</v>
      </c>
      <c r="D505" s="28">
        <v>31.704101049999998</v>
      </c>
      <c r="E505" s="28">
        <v>31.370107050000001</v>
      </c>
      <c r="F505" s="28">
        <v>1.0646899999999999</v>
      </c>
      <c r="G505" s="28">
        <v>0.33399400000000001</v>
      </c>
      <c r="H505" s="28">
        <v>5126.32</v>
      </c>
      <c r="I505" s="28">
        <v>162525272.18233201</v>
      </c>
    </row>
    <row r="506" spans="1:9" x14ac:dyDescent="0.25">
      <c r="A506" s="38">
        <v>43480</v>
      </c>
      <c r="B506" s="28" t="s">
        <v>40</v>
      </c>
      <c r="C506" s="28" t="s">
        <v>41</v>
      </c>
      <c r="D506" s="28">
        <v>31.370106929999999</v>
      </c>
      <c r="E506" s="28">
        <v>32.429353929999998</v>
      </c>
      <c r="F506" s="28">
        <v>-3.2663199999999999</v>
      </c>
      <c r="G506" s="28">
        <v>-1.059247</v>
      </c>
      <c r="H506" s="28">
        <v>5126.32</v>
      </c>
      <c r="I506" s="28">
        <v>160813112.44707599</v>
      </c>
    </row>
    <row r="507" spans="1:9" x14ac:dyDescent="0.25">
      <c r="A507" s="38">
        <v>43479</v>
      </c>
      <c r="B507" s="28" t="s">
        <v>40</v>
      </c>
      <c r="C507" s="28" t="s">
        <v>41</v>
      </c>
      <c r="D507" s="28">
        <v>32.429353949999999</v>
      </c>
      <c r="E507" s="28">
        <v>32.38899095</v>
      </c>
      <c r="F507" s="28">
        <v>0.12461999999999999</v>
      </c>
      <c r="G507" s="28">
        <v>4.0363000000000003E-2</v>
      </c>
      <c r="H507" s="28">
        <v>5126.32</v>
      </c>
      <c r="I507" s="28">
        <v>166243148.45290199</v>
      </c>
    </row>
    <row r="508" spans="1:9" x14ac:dyDescent="0.25">
      <c r="A508" s="38">
        <v>43476</v>
      </c>
      <c r="B508" s="28" t="s">
        <v>40</v>
      </c>
      <c r="C508" s="28" t="s">
        <v>41</v>
      </c>
      <c r="D508" s="28">
        <v>32.388990540000002</v>
      </c>
      <c r="E508" s="28">
        <v>33.389599539999999</v>
      </c>
      <c r="F508" s="28">
        <v>-2.9967700000000002</v>
      </c>
      <c r="G508" s="28">
        <v>-1.0006090000000001</v>
      </c>
      <c r="H508" s="28">
        <v>4826.32</v>
      </c>
      <c r="I508" s="28">
        <v>156319535.656041</v>
      </c>
    </row>
    <row r="509" spans="1:9" x14ac:dyDescent="0.25">
      <c r="A509" s="38">
        <v>43475</v>
      </c>
      <c r="B509" s="28" t="s">
        <v>40</v>
      </c>
      <c r="C509" s="28" t="s">
        <v>41</v>
      </c>
      <c r="D509" s="28">
        <v>33.389599199999999</v>
      </c>
      <c r="E509" s="28">
        <v>33.806168200000002</v>
      </c>
      <c r="F509" s="28">
        <v>-1.2322299999999999</v>
      </c>
      <c r="G509" s="28">
        <v>-0.41656900000000002</v>
      </c>
      <c r="H509" s="28">
        <v>4826.32</v>
      </c>
      <c r="I509" s="28">
        <v>161148790.24214599</v>
      </c>
    </row>
    <row r="510" spans="1:9" x14ac:dyDescent="0.25">
      <c r="A510" s="38">
        <v>43474</v>
      </c>
      <c r="B510" s="28" t="s">
        <v>40</v>
      </c>
      <c r="C510" s="28" t="s">
        <v>41</v>
      </c>
      <c r="D510" s="28">
        <v>33.806168380000003</v>
      </c>
      <c r="E510" s="28">
        <v>34.45958838</v>
      </c>
      <c r="F510" s="28">
        <v>-1.89619</v>
      </c>
      <c r="G510" s="28">
        <v>-0.65342</v>
      </c>
      <c r="H510" s="28">
        <v>4826.32</v>
      </c>
      <c r="I510" s="28">
        <v>163159285.15725601</v>
      </c>
    </row>
    <row r="511" spans="1:9" x14ac:dyDescent="0.25">
      <c r="A511" s="38">
        <v>43473</v>
      </c>
      <c r="B511" s="28" t="s">
        <v>40</v>
      </c>
      <c r="C511" s="28" t="s">
        <v>41</v>
      </c>
      <c r="D511" s="28">
        <v>34.45958873</v>
      </c>
      <c r="E511" s="28">
        <v>35.236917730000002</v>
      </c>
      <c r="F511" s="28">
        <v>-2.20601</v>
      </c>
      <c r="G511" s="28">
        <v>-0.77732900000000005</v>
      </c>
      <c r="H511" s="28">
        <v>4826.32</v>
      </c>
      <c r="I511" s="28">
        <v>166312898.90060699</v>
      </c>
    </row>
    <row r="512" spans="1:9" x14ac:dyDescent="0.25">
      <c r="A512" s="38">
        <v>43472</v>
      </c>
      <c r="B512" s="28" t="s">
        <v>40</v>
      </c>
      <c r="C512" s="28" t="s">
        <v>41</v>
      </c>
      <c r="D512" s="28">
        <v>35.23691762</v>
      </c>
      <c r="E512" s="28">
        <v>35.863475620000003</v>
      </c>
      <c r="F512" s="28">
        <v>-1.7470600000000001</v>
      </c>
      <c r="G512" s="28">
        <v>-0.62655799999999995</v>
      </c>
      <c r="H512" s="28">
        <v>4826.32</v>
      </c>
      <c r="I512" s="28">
        <v>170064534.53700501</v>
      </c>
    </row>
    <row r="513" spans="1:9" x14ac:dyDescent="0.25">
      <c r="A513" s="38">
        <v>43469</v>
      </c>
      <c r="B513" s="28" t="s">
        <v>40</v>
      </c>
      <c r="C513" s="28" t="s">
        <v>41</v>
      </c>
      <c r="D513" s="28">
        <v>35.863475649999998</v>
      </c>
      <c r="E513" s="28">
        <v>39.109177649999999</v>
      </c>
      <c r="F513" s="28">
        <v>-8.29908</v>
      </c>
      <c r="G513" s="28">
        <v>-3.2457020000000001</v>
      </c>
      <c r="H513" s="28">
        <v>4826.32</v>
      </c>
      <c r="I513" s="28">
        <v>173088502.20868099</v>
      </c>
    </row>
    <row r="514" spans="1:9" x14ac:dyDescent="0.25">
      <c r="A514" s="38">
        <v>43468</v>
      </c>
      <c r="B514" s="28" t="s">
        <v>40</v>
      </c>
      <c r="C514" s="28" t="s">
        <v>41</v>
      </c>
      <c r="D514" s="28">
        <v>39.10917809</v>
      </c>
      <c r="E514" s="28">
        <v>37.322712090000003</v>
      </c>
      <c r="F514" s="28">
        <v>4.7865399999999996</v>
      </c>
      <c r="G514" s="28">
        <v>1.7864660000000001</v>
      </c>
      <c r="H514" s="28">
        <v>4526.32</v>
      </c>
      <c r="I514" s="28">
        <v>177020537.64479399</v>
      </c>
    </row>
    <row r="515" spans="1:9" x14ac:dyDescent="0.25">
      <c r="A515" s="38">
        <v>43467</v>
      </c>
      <c r="B515" s="28" t="s">
        <v>40</v>
      </c>
      <c r="C515" s="28" t="s">
        <v>41</v>
      </c>
      <c r="D515" s="28">
        <v>37.322712090000003</v>
      </c>
      <c r="E515" s="28">
        <v>38.578427089999998</v>
      </c>
      <c r="F515" s="28">
        <v>-3.2549700000000001</v>
      </c>
      <c r="G515" s="28">
        <v>-1.2557149999999999</v>
      </c>
      <c r="H515" s="28">
        <v>3876.32</v>
      </c>
      <c r="I515" s="28">
        <v>144674663.36057201</v>
      </c>
    </row>
    <row r="516" spans="1:9" x14ac:dyDescent="0.25">
      <c r="A516" s="38">
        <v>43465</v>
      </c>
      <c r="B516" s="28" t="s">
        <v>40</v>
      </c>
      <c r="C516" s="28" t="s">
        <v>41</v>
      </c>
      <c r="D516" s="28">
        <v>38.578427240000003</v>
      </c>
      <c r="E516" s="28">
        <v>40.178600240000002</v>
      </c>
      <c r="F516" s="28">
        <v>-3.98265</v>
      </c>
      <c r="G516" s="28">
        <v>-1.6001730000000001</v>
      </c>
      <c r="H516" s="28">
        <v>3876.32</v>
      </c>
      <c r="I516" s="28">
        <v>149542213.34367499</v>
      </c>
    </row>
    <row r="517" spans="1:9" x14ac:dyDescent="0.25">
      <c r="A517" s="38">
        <v>43462</v>
      </c>
      <c r="B517" s="28" t="s">
        <v>40</v>
      </c>
      <c r="C517" s="28" t="s">
        <v>41</v>
      </c>
      <c r="D517" s="28">
        <v>40.178600099999997</v>
      </c>
      <c r="E517" s="28">
        <v>39.823948100000003</v>
      </c>
      <c r="F517" s="28">
        <v>0.89054999999999995</v>
      </c>
      <c r="G517" s="28">
        <v>0.35465200000000002</v>
      </c>
      <c r="H517" s="28">
        <v>3876.32</v>
      </c>
      <c r="I517" s="28">
        <v>155744990.60383099</v>
      </c>
    </row>
    <row r="518" spans="1:9" x14ac:dyDescent="0.25">
      <c r="A518" s="38">
        <v>43461</v>
      </c>
      <c r="B518" s="28" t="s">
        <v>40</v>
      </c>
      <c r="C518" s="28" t="s">
        <v>41</v>
      </c>
      <c r="D518" s="28">
        <v>39.823948119999997</v>
      </c>
      <c r="E518" s="28">
        <v>39.273110119999998</v>
      </c>
      <c r="F518" s="28">
        <v>1.4025799999999999</v>
      </c>
      <c r="G518" s="28">
        <v>0.55083800000000005</v>
      </c>
      <c r="H518" s="28">
        <v>3876.32</v>
      </c>
      <c r="I518" s="28">
        <v>154370247.10467401</v>
      </c>
    </row>
    <row r="519" spans="1:9" x14ac:dyDescent="0.25">
      <c r="A519" s="38">
        <v>43460</v>
      </c>
      <c r="B519" s="28" t="s">
        <v>40</v>
      </c>
      <c r="C519" s="28" t="s">
        <v>41</v>
      </c>
      <c r="D519" s="28">
        <v>39.27311031</v>
      </c>
      <c r="E519" s="28">
        <v>41.065400310000001</v>
      </c>
      <c r="F519" s="28">
        <v>-4.3644800000000004</v>
      </c>
      <c r="G519" s="28">
        <v>-1.7922899999999999</v>
      </c>
      <c r="H519" s="28">
        <v>3876.32</v>
      </c>
      <c r="I519" s="28">
        <v>152235025.137528</v>
      </c>
    </row>
    <row r="520" spans="1:9" x14ac:dyDescent="0.25">
      <c r="A520" s="38">
        <v>43458</v>
      </c>
      <c r="B520" s="28" t="s">
        <v>40</v>
      </c>
      <c r="C520" s="28" t="s">
        <v>41</v>
      </c>
      <c r="D520" s="28">
        <v>41.065400799999999</v>
      </c>
      <c r="E520" s="28">
        <v>38.804710800000002</v>
      </c>
      <c r="F520" s="28">
        <v>5.8258099999999997</v>
      </c>
      <c r="G520" s="28">
        <v>2.2606899999999999</v>
      </c>
      <c r="H520" s="28">
        <v>3876.32</v>
      </c>
      <c r="I520" s="28">
        <v>159182511.232853</v>
      </c>
    </row>
    <row r="521" spans="1:9" x14ac:dyDescent="0.25">
      <c r="A521" s="38">
        <v>43455</v>
      </c>
      <c r="B521" s="28" t="s">
        <v>40</v>
      </c>
      <c r="C521" s="28" t="s">
        <v>41</v>
      </c>
      <c r="D521" s="28">
        <v>38.804710970000002</v>
      </c>
      <c r="E521" s="28">
        <v>36.403474969999998</v>
      </c>
      <c r="F521" s="28">
        <v>6.5961699999999999</v>
      </c>
      <c r="G521" s="28">
        <v>2.4012359999999999</v>
      </c>
      <c r="H521" s="28">
        <v>3876.32</v>
      </c>
      <c r="I521" s="28">
        <v>150419360.813097</v>
      </c>
    </row>
    <row r="522" spans="1:9" x14ac:dyDescent="0.25">
      <c r="A522" s="38">
        <v>43454</v>
      </c>
      <c r="B522" s="28" t="s">
        <v>40</v>
      </c>
      <c r="C522" s="28" t="s">
        <v>41</v>
      </c>
      <c r="D522" s="28">
        <v>36.403474580000001</v>
      </c>
      <c r="E522" s="28">
        <v>35.783659579999998</v>
      </c>
      <c r="F522" s="28">
        <v>1.7321200000000001</v>
      </c>
      <c r="G522" s="28">
        <v>0.619815</v>
      </c>
      <c r="H522" s="28">
        <v>3876.32</v>
      </c>
      <c r="I522" s="28">
        <v>141111407.373521</v>
      </c>
    </row>
    <row r="523" spans="1:9" x14ac:dyDescent="0.25">
      <c r="A523" s="38">
        <v>43453</v>
      </c>
      <c r="B523" s="28" t="s">
        <v>40</v>
      </c>
      <c r="C523" s="28" t="s">
        <v>41</v>
      </c>
      <c r="D523" s="28">
        <v>35.783659819999997</v>
      </c>
      <c r="E523" s="28">
        <v>35.22112182</v>
      </c>
      <c r="F523" s="28">
        <v>1.5971599999999999</v>
      </c>
      <c r="G523" s="28">
        <v>0.56253799999999998</v>
      </c>
      <c r="H523" s="28">
        <v>3876.32</v>
      </c>
      <c r="I523" s="28">
        <v>138708808.88248199</v>
      </c>
    </row>
    <row r="524" spans="1:9" x14ac:dyDescent="0.25">
      <c r="A524" s="38">
        <v>43452</v>
      </c>
      <c r="B524" s="28" t="s">
        <v>40</v>
      </c>
      <c r="C524" s="28" t="s">
        <v>41</v>
      </c>
      <c r="D524" s="28">
        <v>35.221121629999999</v>
      </c>
      <c r="E524" s="28">
        <v>34.666767630000002</v>
      </c>
      <c r="F524" s="28">
        <v>1.5990899999999999</v>
      </c>
      <c r="G524" s="28">
        <v>0.55435400000000001</v>
      </c>
      <c r="H524" s="28">
        <v>3726.32</v>
      </c>
      <c r="I524" s="28">
        <v>131245064.288936</v>
      </c>
    </row>
    <row r="525" spans="1:9" x14ac:dyDescent="0.25">
      <c r="A525" s="38">
        <v>43451</v>
      </c>
      <c r="B525" s="28" t="s">
        <v>40</v>
      </c>
      <c r="C525" s="28" t="s">
        <v>41</v>
      </c>
      <c r="D525" s="28">
        <v>34.66676812</v>
      </c>
      <c r="E525" s="28">
        <v>33.236840119999997</v>
      </c>
      <c r="F525" s="28">
        <v>4.3022400000000003</v>
      </c>
      <c r="G525" s="28">
        <v>1.4299280000000001</v>
      </c>
      <c r="H525" s="28">
        <v>3876.32</v>
      </c>
      <c r="I525" s="28">
        <v>134379382.59861401</v>
      </c>
    </row>
    <row r="526" spans="1:9" x14ac:dyDescent="0.25">
      <c r="A526" s="38">
        <v>43448</v>
      </c>
      <c r="B526" s="28" t="s">
        <v>40</v>
      </c>
      <c r="C526" s="28" t="s">
        <v>41</v>
      </c>
      <c r="D526" s="28">
        <v>33.23684042</v>
      </c>
      <c r="E526" s="28">
        <v>32.120018420000001</v>
      </c>
      <c r="F526" s="28">
        <v>3.4770300000000001</v>
      </c>
      <c r="G526" s="28">
        <v>1.116822</v>
      </c>
      <c r="H526" s="28">
        <v>3851.32</v>
      </c>
      <c r="I526" s="28">
        <v>128005608.535833</v>
      </c>
    </row>
    <row r="527" spans="1:9" x14ac:dyDescent="0.25">
      <c r="A527" s="38">
        <v>43447</v>
      </c>
      <c r="B527" s="28" t="s">
        <v>40</v>
      </c>
      <c r="C527" s="28" t="s">
        <v>41</v>
      </c>
      <c r="D527" s="28">
        <v>32.120018510000001</v>
      </c>
      <c r="E527" s="28">
        <v>32.484402510000002</v>
      </c>
      <c r="F527" s="28">
        <v>-1.1217200000000001</v>
      </c>
      <c r="G527" s="28">
        <v>-0.36438399999999999</v>
      </c>
      <c r="H527" s="28">
        <v>3851.32</v>
      </c>
      <c r="I527" s="28">
        <v>123704373.327877</v>
      </c>
    </row>
    <row r="528" spans="1:9" x14ac:dyDescent="0.25">
      <c r="A528" s="38">
        <v>43446</v>
      </c>
      <c r="B528" s="28" t="s">
        <v>40</v>
      </c>
      <c r="C528" s="28" t="s">
        <v>41</v>
      </c>
      <c r="D528" s="28">
        <v>32.484402600000003</v>
      </c>
      <c r="E528" s="28">
        <v>32.624217600000001</v>
      </c>
      <c r="F528" s="28">
        <v>-0.42856</v>
      </c>
      <c r="G528" s="28">
        <v>-0.13981499999999999</v>
      </c>
      <c r="H528" s="28">
        <v>3851.32</v>
      </c>
      <c r="I528" s="28">
        <v>125107731.968224</v>
      </c>
    </row>
    <row r="529" spans="1:9" x14ac:dyDescent="0.25">
      <c r="A529" s="38">
        <v>43445</v>
      </c>
      <c r="B529" s="28" t="s">
        <v>40</v>
      </c>
      <c r="C529" s="28" t="s">
        <v>41</v>
      </c>
      <c r="D529" s="28">
        <v>32.624217209999998</v>
      </c>
      <c r="E529" s="28">
        <v>32.701582209999998</v>
      </c>
      <c r="F529" s="28">
        <v>-0.23658000000000001</v>
      </c>
      <c r="G529" s="28">
        <v>-7.7365000000000003E-2</v>
      </c>
      <c r="H529" s="28">
        <v>3851.32</v>
      </c>
      <c r="I529" s="28">
        <v>125646202.35256501</v>
      </c>
    </row>
    <row r="530" spans="1:9" x14ac:dyDescent="0.25">
      <c r="A530" s="38">
        <v>43444</v>
      </c>
      <c r="B530" s="28" t="s">
        <v>40</v>
      </c>
      <c r="C530" s="28" t="s">
        <v>41</v>
      </c>
      <c r="D530" s="28">
        <v>32.70158181</v>
      </c>
      <c r="E530" s="28">
        <v>32.903806809999999</v>
      </c>
      <c r="F530" s="28">
        <v>-0.61458999999999997</v>
      </c>
      <c r="G530" s="28">
        <v>-0.20222499999999999</v>
      </c>
      <c r="H530" s="28">
        <v>3851.32</v>
      </c>
      <c r="I530" s="28">
        <v>125944157.95174301</v>
      </c>
    </row>
    <row r="531" spans="1:9" x14ac:dyDescent="0.25">
      <c r="A531" s="38">
        <v>43441</v>
      </c>
      <c r="B531" s="28" t="s">
        <v>40</v>
      </c>
      <c r="C531" s="28" t="s">
        <v>41</v>
      </c>
      <c r="D531" s="28">
        <v>32.90380682</v>
      </c>
      <c r="E531" s="28">
        <v>30.824276820000001</v>
      </c>
      <c r="F531" s="28">
        <v>6.7464000000000004</v>
      </c>
      <c r="G531" s="28">
        <v>2.0795300000000001</v>
      </c>
      <c r="H531" s="28">
        <v>3851.32</v>
      </c>
      <c r="I531" s="28">
        <v>126722990.570581</v>
      </c>
    </row>
    <row r="532" spans="1:9" x14ac:dyDescent="0.25">
      <c r="A532" s="38">
        <v>43440</v>
      </c>
      <c r="B532" s="28" t="s">
        <v>40</v>
      </c>
      <c r="C532" s="28" t="s">
        <v>41</v>
      </c>
      <c r="D532" s="28">
        <v>30.82427641</v>
      </c>
      <c r="E532" s="28">
        <v>30.264103410000001</v>
      </c>
      <c r="F532" s="28">
        <v>1.8509500000000001</v>
      </c>
      <c r="G532" s="28">
        <v>0.56017300000000003</v>
      </c>
      <c r="H532" s="28">
        <v>3851.32</v>
      </c>
      <c r="I532" s="28">
        <v>118714059.750531</v>
      </c>
    </row>
    <row r="533" spans="1:9" x14ac:dyDescent="0.25">
      <c r="A533" s="38">
        <v>43438</v>
      </c>
      <c r="B533" s="28" t="s">
        <v>40</v>
      </c>
      <c r="C533" s="28" t="s">
        <v>41</v>
      </c>
      <c r="D533" s="28">
        <v>30.264103219999999</v>
      </c>
      <c r="E533" s="28">
        <v>26.614961220000001</v>
      </c>
      <c r="F533" s="28">
        <v>13.71087</v>
      </c>
      <c r="G533" s="28">
        <v>3.6491419999999999</v>
      </c>
      <c r="H533" s="28">
        <v>4276.32</v>
      </c>
      <c r="I533" s="28">
        <v>129418899.08944</v>
      </c>
    </row>
    <row r="534" spans="1:9" x14ac:dyDescent="0.25">
      <c r="A534" s="38">
        <v>43437</v>
      </c>
      <c r="B534" s="28" t="s">
        <v>40</v>
      </c>
      <c r="C534" s="28" t="s">
        <v>41</v>
      </c>
      <c r="D534" s="28">
        <v>26.614961690000001</v>
      </c>
      <c r="E534" s="28">
        <v>27.964144690000001</v>
      </c>
      <c r="F534" s="28">
        <v>-4.8246900000000004</v>
      </c>
      <c r="G534" s="28">
        <v>-1.349183</v>
      </c>
      <c r="H534" s="28">
        <v>4276.32</v>
      </c>
      <c r="I534" s="28">
        <v>113814013.12929501</v>
      </c>
    </row>
    <row r="535" spans="1:9" x14ac:dyDescent="0.25">
      <c r="A535" s="38">
        <v>43434</v>
      </c>
      <c r="B535" s="28" t="s">
        <v>40</v>
      </c>
      <c r="C535" s="28" t="s">
        <v>41</v>
      </c>
      <c r="D535" s="28">
        <v>27.964144999999998</v>
      </c>
      <c r="E535" s="28">
        <v>29.036587000000001</v>
      </c>
      <c r="F535" s="28">
        <v>-3.6934200000000001</v>
      </c>
      <c r="G535" s="28">
        <v>-1.0724419999999999</v>
      </c>
      <c r="H535" s="28">
        <v>3976.32</v>
      </c>
      <c r="I535" s="28">
        <v>111194305.153965</v>
      </c>
    </row>
    <row r="536" spans="1:9" x14ac:dyDescent="0.25">
      <c r="A536" s="38">
        <v>43433</v>
      </c>
      <c r="B536" s="28" t="s">
        <v>40</v>
      </c>
      <c r="C536" s="28" t="s">
        <v>41</v>
      </c>
      <c r="D536" s="28">
        <v>29.036586939999999</v>
      </c>
      <c r="E536" s="28">
        <v>28.758856940000001</v>
      </c>
      <c r="F536" s="28">
        <v>0.96572000000000002</v>
      </c>
      <c r="G536" s="28">
        <v>0.27772999999999998</v>
      </c>
      <c r="H536" s="28">
        <v>3976.32</v>
      </c>
      <c r="I536" s="28">
        <v>115458674.27149899</v>
      </c>
    </row>
    <row r="537" spans="1:9" x14ac:dyDescent="0.25">
      <c r="A537" s="38">
        <v>43432</v>
      </c>
      <c r="B537" s="28" t="s">
        <v>40</v>
      </c>
      <c r="C537" s="28" t="s">
        <v>41</v>
      </c>
      <c r="D537" s="28">
        <v>28.758856779999999</v>
      </c>
      <c r="E537" s="28">
        <v>29.62206278</v>
      </c>
      <c r="F537" s="28">
        <v>-2.9140600000000001</v>
      </c>
      <c r="G537" s="28">
        <v>-0.86320600000000003</v>
      </c>
      <c r="H537" s="28">
        <v>3576.32</v>
      </c>
      <c r="I537" s="28">
        <v>102850788.402879</v>
      </c>
    </row>
    <row r="538" spans="1:9" x14ac:dyDescent="0.25">
      <c r="A538" s="38">
        <v>43431</v>
      </c>
      <c r="B538" s="28" t="s">
        <v>40</v>
      </c>
      <c r="C538" s="28" t="s">
        <v>41</v>
      </c>
      <c r="D538" s="28">
        <v>29.622062880000001</v>
      </c>
      <c r="E538" s="28">
        <v>29.881813879999999</v>
      </c>
      <c r="F538" s="28">
        <v>-0.86926000000000003</v>
      </c>
      <c r="G538" s="28">
        <v>-0.25975100000000001</v>
      </c>
      <c r="H538" s="28">
        <v>3576.32</v>
      </c>
      <c r="I538" s="28">
        <v>105937887.052812</v>
      </c>
    </row>
    <row r="539" spans="1:9" x14ac:dyDescent="0.25">
      <c r="A539" s="38">
        <v>43430</v>
      </c>
      <c r="B539" s="28" t="s">
        <v>40</v>
      </c>
      <c r="C539" s="28" t="s">
        <v>41</v>
      </c>
      <c r="D539" s="28">
        <v>29.88181367</v>
      </c>
      <c r="E539" s="28">
        <v>32.25303967</v>
      </c>
      <c r="F539" s="28">
        <v>-7.3519500000000004</v>
      </c>
      <c r="G539" s="28">
        <v>-2.3712260000000001</v>
      </c>
      <c r="H539" s="28">
        <v>3576.32</v>
      </c>
      <c r="I539" s="28">
        <v>106866838.218853</v>
      </c>
    </row>
    <row r="540" spans="1:9" x14ac:dyDescent="0.25">
      <c r="A540" s="38">
        <v>43427</v>
      </c>
      <c r="B540" s="28" t="s">
        <v>40</v>
      </c>
      <c r="C540" s="28" t="s">
        <v>41</v>
      </c>
      <c r="D540" s="28">
        <v>32.25303941</v>
      </c>
      <c r="E540" s="28">
        <v>31.716290409999999</v>
      </c>
      <c r="F540" s="28">
        <v>1.69234</v>
      </c>
      <c r="G540" s="28">
        <v>0.53674900000000003</v>
      </c>
      <c r="H540" s="28">
        <v>3576.32</v>
      </c>
      <c r="I540" s="28">
        <v>115347093.14365201</v>
      </c>
    </row>
    <row r="541" spans="1:9" x14ac:dyDescent="0.25">
      <c r="A541" s="38">
        <v>43425</v>
      </c>
      <c r="B541" s="28" t="s">
        <v>40</v>
      </c>
      <c r="C541" s="28" t="s">
        <v>41</v>
      </c>
      <c r="D541" s="28">
        <v>31.71629055</v>
      </c>
      <c r="E541" s="28">
        <v>32.187769549999999</v>
      </c>
      <c r="F541" s="28">
        <v>-1.46478</v>
      </c>
      <c r="G541" s="28">
        <v>-0.47147899999999998</v>
      </c>
      <c r="H541" s="28">
        <v>3576.32</v>
      </c>
      <c r="I541" s="28">
        <v>113427509.070904</v>
      </c>
    </row>
    <row r="542" spans="1:9" x14ac:dyDescent="0.25">
      <c r="A542" s="38">
        <v>43424</v>
      </c>
      <c r="B542" s="28" t="s">
        <v>40</v>
      </c>
      <c r="C542" s="28" t="s">
        <v>41</v>
      </c>
      <c r="D542" s="28">
        <v>32.187769240000002</v>
      </c>
      <c r="E542" s="28">
        <v>30.462925240000001</v>
      </c>
      <c r="F542" s="28">
        <v>5.6621100000000002</v>
      </c>
      <c r="G542" s="28">
        <v>1.724844</v>
      </c>
      <c r="H542" s="28">
        <v>3576.32</v>
      </c>
      <c r="I542" s="28">
        <v>115113666.32508899</v>
      </c>
    </row>
    <row r="543" spans="1:9" x14ac:dyDescent="0.25">
      <c r="A543" s="38">
        <v>43423</v>
      </c>
      <c r="B543" s="28" t="s">
        <v>40</v>
      </c>
      <c r="C543" s="28" t="s">
        <v>41</v>
      </c>
      <c r="D543" s="28">
        <v>30.462925169999998</v>
      </c>
      <c r="E543" s="28">
        <v>28.73693617</v>
      </c>
      <c r="F543" s="28">
        <v>6.00617</v>
      </c>
      <c r="G543" s="28">
        <v>1.725989</v>
      </c>
      <c r="H543" s="28">
        <v>3701.32</v>
      </c>
      <c r="I543" s="28">
        <v>112752942.801448</v>
      </c>
    </row>
    <row r="544" spans="1:9" x14ac:dyDescent="0.25">
      <c r="A544" s="38">
        <v>43420</v>
      </c>
      <c r="B544" s="28" t="s">
        <v>40</v>
      </c>
      <c r="C544" s="28" t="s">
        <v>41</v>
      </c>
      <c r="D544" s="28">
        <v>28.736935809999999</v>
      </c>
      <c r="E544" s="28">
        <v>30.047658810000001</v>
      </c>
      <c r="F544" s="28">
        <v>-4.3621499999999997</v>
      </c>
      <c r="G544" s="28">
        <v>-1.3107230000000001</v>
      </c>
      <c r="H544" s="28">
        <v>3701.32</v>
      </c>
      <c r="I544" s="28">
        <v>106364509.04146101</v>
      </c>
    </row>
    <row r="545" spans="1:9" x14ac:dyDescent="0.25">
      <c r="A545" s="38">
        <v>43419</v>
      </c>
      <c r="B545" s="28" t="s">
        <v>40</v>
      </c>
      <c r="C545" s="28" t="s">
        <v>41</v>
      </c>
      <c r="D545" s="28">
        <v>30.04765888</v>
      </c>
      <c r="E545" s="28">
        <v>30.644336880000001</v>
      </c>
      <c r="F545" s="28">
        <v>-1.9471099999999999</v>
      </c>
      <c r="G545" s="28">
        <v>-0.59667800000000004</v>
      </c>
      <c r="H545" s="28">
        <v>3851.32</v>
      </c>
      <c r="I545" s="28">
        <v>115723059.454744</v>
      </c>
    </row>
    <row r="546" spans="1:9" x14ac:dyDescent="0.25">
      <c r="A546" s="38">
        <v>43418</v>
      </c>
      <c r="B546" s="28" t="s">
        <v>40</v>
      </c>
      <c r="C546" s="28" t="s">
        <v>41</v>
      </c>
      <c r="D546" s="28">
        <v>30.64433652</v>
      </c>
      <c r="E546" s="28">
        <v>29.78204852</v>
      </c>
      <c r="F546" s="28">
        <v>2.89533</v>
      </c>
      <c r="G546" s="28">
        <v>0.86228800000000005</v>
      </c>
      <c r="H546" s="28">
        <v>3851.32</v>
      </c>
      <c r="I546" s="28">
        <v>118021054.193196</v>
      </c>
    </row>
    <row r="547" spans="1:9" x14ac:dyDescent="0.25">
      <c r="A547" s="38">
        <v>43417</v>
      </c>
      <c r="B547" s="28" t="s">
        <v>40</v>
      </c>
      <c r="C547" s="28" t="s">
        <v>41</v>
      </c>
      <c r="D547" s="28">
        <v>29.782048700000001</v>
      </c>
      <c r="E547" s="28">
        <v>29.600377699999999</v>
      </c>
      <c r="F547" s="28">
        <v>0.61375000000000002</v>
      </c>
      <c r="G547" s="28">
        <v>0.181671</v>
      </c>
      <c r="H547" s="28">
        <v>4651.32</v>
      </c>
      <c r="I547" s="28">
        <v>138525749.41313699</v>
      </c>
    </row>
    <row r="548" spans="1:9" x14ac:dyDescent="0.25">
      <c r="A548" s="38">
        <v>43416</v>
      </c>
      <c r="B548" s="28" t="s">
        <v>40</v>
      </c>
      <c r="C548" s="28" t="s">
        <v>41</v>
      </c>
      <c r="D548" s="28">
        <v>29.60037801</v>
      </c>
      <c r="E548" s="28">
        <v>27.499691009999999</v>
      </c>
      <c r="F548" s="28">
        <v>7.6389500000000004</v>
      </c>
      <c r="G548" s="28">
        <v>2.1006870000000002</v>
      </c>
      <c r="H548" s="28">
        <v>4651.32</v>
      </c>
      <c r="I548" s="28">
        <v>137680741.44433901</v>
      </c>
    </row>
    <row r="549" spans="1:9" x14ac:dyDescent="0.25">
      <c r="A549" s="38">
        <v>43413</v>
      </c>
      <c r="B549" s="28" t="s">
        <v>40</v>
      </c>
      <c r="C549" s="28" t="s">
        <v>41</v>
      </c>
      <c r="D549" s="28">
        <v>27.49969085</v>
      </c>
      <c r="E549" s="28">
        <v>26.718034849999999</v>
      </c>
      <c r="F549" s="28">
        <v>2.92557</v>
      </c>
      <c r="G549" s="28">
        <v>0.78165600000000002</v>
      </c>
      <c r="H549" s="28">
        <v>4651.32</v>
      </c>
      <c r="I549" s="28">
        <v>127909779.545349</v>
      </c>
    </row>
    <row r="550" spans="1:9" x14ac:dyDescent="0.25">
      <c r="A550" s="38">
        <v>43412</v>
      </c>
      <c r="B550" s="28" t="s">
        <v>40</v>
      </c>
      <c r="C550" s="28" t="s">
        <v>41</v>
      </c>
      <c r="D550" s="28">
        <v>26.718034790000001</v>
      </c>
      <c r="E550" s="28">
        <v>26.582802789999999</v>
      </c>
      <c r="F550" s="28">
        <v>0.50871999999999995</v>
      </c>
      <c r="G550" s="28">
        <v>0.13523199999999999</v>
      </c>
      <c r="H550" s="28">
        <v>4651.32</v>
      </c>
      <c r="I550" s="28">
        <v>124274049.425318</v>
      </c>
    </row>
    <row r="551" spans="1:9" x14ac:dyDescent="0.25">
      <c r="A551" s="38">
        <v>43411</v>
      </c>
      <c r="B551" s="28" t="s">
        <v>40</v>
      </c>
      <c r="C551" s="28" t="s">
        <v>41</v>
      </c>
      <c r="D551" s="28">
        <v>26.58280263</v>
      </c>
      <c r="E551" s="28">
        <v>28.731229630000001</v>
      </c>
      <c r="F551" s="28">
        <v>-7.4776699999999998</v>
      </c>
      <c r="G551" s="28">
        <v>-2.1484269999999999</v>
      </c>
      <c r="H551" s="28">
        <v>4651.32</v>
      </c>
      <c r="I551" s="28">
        <v>123645041.780563</v>
      </c>
    </row>
    <row r="552" spans="1:9" x14ac:dyDescent="0.25">
      <c r="A552" s="38">
        <v>43410</v>
      </c>
      <c r="B552" s="28" t="s">
        <v>40</v>
      </c>
      <c r="C552" s="28" t="s">
        <v>41</v>
      </c>
      <c r="D552" s="28">
        <v>28.731229339999999</v>
      </c>
      <c r="E552" s="28">
        <v>29.804481339999999</v>
      </c>
      <c r="F552" s="28">
        <v>-3.6009799999999998</v>
      </c>
      <c r="G552" s="28">
        <v>-1.0732520000000001</v>
      </c>
      <c r="H552" s="28">
        <v>4651.32</v>
      </c>
      <c r="I552" s="28">
        <v>133638055.46004</v>
      </c>
    </row>
    <row r="553" spans="1:9" x14ac:dyDescent="0.25">
      <c r="A553" s="38">
        <v>43409</v>
      </c>
      <c r="B553" s="28" t="s">
        <v>40</v>
      </c>
      <c r="C553" s="28" t="s">
        <v>41</v>
      </c>
      <c r="D553" s="28">
        <v>29.804481429999999</v>
      </c>
      <c r="E553" s="28">
        <v>30.113143430000001</v>
      </c>
      <c r="F553" s="28">
        <v>-1.02501</v>
      </c>
      <c r="G553" s="28">
        <v>-0.30866199999999999</v>
      </c>
      <c r="H553" s="28">
        <v>4651.32</v>
      </c>
      <c r="I553" s="28">
        <v>138630091.15154299</v>
      </c>
    </row>
    <row r="554" spans="1:9" x14ac:dyDescent="0.25">
      <c r="A554" s="38">
        <v>43406</v>
      </c>
      <c r="B554" s="28" t="s">
        <v>40</v>
      </c>
      <c r="C554" s="28" t="s">
        <v>41</v>
      </c>
      <c r="D554" s="28">
        <v>30.113143839999999</v>
      </c>
      <c r="E554" s="28">
        <v>29.83324584</v>
      </c>
      <c r="F554" s="28">
        <v>0.93820999999999999</v>
      </c>
      <c r="G554" s="28">
        <v>0.27989799999999998</v>
      </c>
      <c r="H554" s="28">
        <v>4651.32</v>
      </c>
      <c r="I554" s="28">
        <v>140065777.86643699</v>
      </c>
    </row>
    <row r="555" spans="1:9" x14ac:dyDescent="0.25">
      <c r="A555" s="38">
        <v>43405</v>
      </c>
      <c r="B555" s="28" t="s">
        <v>40</v>
      </c>
      <c r="C555" s="28" t="s">
        <v>41</v>
      </c>
      <c r="D555" s="28">
        <v>29.83324567</v>
      </c>
      <c r="E555" s="28">
        <v>31.217714669999999</v>
      </c>
      <c r="F555" s="28">
        <v>-4.4348799999999997</v>
      </c>
      <c r="G555" s="28">
        <v>-1.3844689999999999</v>
      </c>
      <c r="H555" s="28">
        <v>4651.32</v>
      </c>
      <c r="I555" s="28">
        <v>138763882.750047</v>
      </c>
    </row>
    <row r="556" spans="1:9" x14ac:dyDescent="0.25">
      <c r="A556" s="38">
        <v>43404</v>
      </c>
      <c r="B556" s="28" t="s">
        <v>40</v>
      </c>
      <c r="C556" s="28" t="s">
        <v>41</v>
      </c>
      <c r="D556" s="28">
        <v>31.217714579999999</v>
      </c>
      <c r="E556" s="28">
        <v>32.102993580000003</v>
      </c>
      <c r="F556" s="28">
        <v>-2.7576200000000002</v>
      </c>
      <c r="G556" s="28">
        <v>-0.88527900000000004</v>
      </c>
      <c r="H556" s="28">
        <v>4651.32</v>
      </c>
      <c r="I556" s="28">
        <v>145203486.52710101</v>
      </c>
    </row>
    <row r="557" spans="1:9" x14ac:dyDescent="0.25">
      <c r="A557" s="38">
        <v>43403</v>
      </c>
      <c r="B557" s="28" t="s">
        <v>40</v>
      </c>
      <c r="C557" s="28" t="s">
        <v>41</v>
      </c>
      <c r="D557" s="28">
        <v>32.102993570000002</v>
      </c>
      <c r="E557" s="28">
        <v>32.894130570000002</v>
      </c>
      <c r="F557" s="28">
        <v>-2.4051</v>
      </c>
      <c r="G557" s="28">
        <v>-0.79113699999999998</v>
      </c>
      <c r="H557" s="28">
        <v>4651.32</v>
      </c>
      <c r="I557" s="28">
        <v>149321199.743031</v>
      </c>
    </row>
    <row r="558" spans="1:9" x14ac:dyDescent="0.25">
      <c r="A558" s="38">
        <v>43402</v>
      </c>
      <c r="B558" s="28" t="s">
        <v>40</v>
      </c>
      <c r="C558" s="28" t="s">
        <v>41</v>
      </c>
      <c r="D558" s="28">
        <v>32.894130279999999</v>
      </c>
      <c r="E558" s="28">
        <v>32.170296280000002</v>
      </c>
      <c r="F558" s="28">
        <v>2.2500100000000001</v>
      </c>
      <c r="G558" s="28">
        <v>0.72383399999999998</v>
      </c>
      <c r="H558" s="28">
        <v>4651.32</v>
      </c>
      <c r="I558" s="28">
        <v>153001027.37157801</v>
      </c>
    </row>
    <row r="559" spans="1:9" x14ac:dyDescent="0.25">
      <c r="A559" s="38">
        <v>43399</v>
      </c>
      <c r="B559" s="28" t="s">
        <v>40</v>
      </c>
      <c r="C559" s="28" t="s">
        <v>41</v>
      </c>
      <c r="D559" s="28">
        <v>32.170295979999999</v>
      </c>
      <c r="E559" s="28">
        <v>31.894191979999999</v>
      </c>
      <c r="F559" s="28">
        <v>0.86568999999999996</v>
      </c>
      <c r="G559" s="28">
        <v>0.27610400000000002</v>
      </c>
      <c r="H559" s="28">
        <v>4651.32</v>
      </c>
      <c r="I559" s="28">
        <v>149634244.58680499</v>
      </c>
    </row>
    <row r="560" spans="1:9" x14ac:dyDescent="0.25">
      <c r="A560" s="38">
        <v>43398</v>
      </c>
      <c r="B560" s="28" t="s">
        <v>40</v>
      </c>
      <c r="C560" s="28" t="s">
        <v>41</v>
      </c>
      <c r="D560" s="28">
        <v>31.89419247</v>
      </c>
      <c r="E560" s="28">
        <v>31.466980469999999</v>
      </c>
      <c r="F560" s="28">
        <v>1.35765</v>
      </c>
      <c r="G560" s="28">
        <v>0.42721199999999998</v>
      </c>
      <c r="H560" s="28">
        <v>4651.32</v>
      </c>
      <c r="I560" s="28">
        <v>148349999.63698199</v>
      </c>
    </row>
    <row r="561" spans="1:9" x14ac:dyDescent="0.25">
      <c r="A561" s="38">
        <v>43397</v>
      </c>
      <c r="B561" s="28" t="s">
        <v>40</v>
      </c>
      <c r="C561" s="28" t="s">
        <v>41</v>
      </c>
      <c r="D561" s="28">
        <v>31.46698</v>
      </c>
      <c r="E561" s="28">
        <v>28.877780000000001</v>
      </c>
      <c r="F561" s="28">
        <v>8.9660600000000006</v>
      </c>
      <c r="G561" s="28">
        <v>2.5891999999999999</v>
      </c>
      <c r="H561" s="28">
        <v>4651.32</v>
      </c>
      <c r="I561" s="28">
        <v>146362899.01266</v>
      </c>
    </row>
    <row r="562" spans="1:9" x14ac:dyDescent="0.25">
      <c r="A562" s="38">
        <v>43396</v>
      </c>
      <c r="B562" s="28" t="s">
        <v>40</v>
      </c>
      <c r="C562" s="28" t="s">
        <v>41</v>
      </c>
      <c r="D562" s="28">
        <v>28.877785620000001</v>
      </c>
      <c r="E562" s="28">
        <v>28.569685620000001</v>
      </c>
      <c r="F562" s="28">
        <v>1.0784199999999999</v>
      </c>
      <c r="G562" s="28">
        <v>0.30809999999999998</v>
      </c>
      <c r="H562" s="28">
        <v>4651.32</v>
      </c>
      <c r="I562" s="28">
        <v>134319735.17666101</v>
      </c>
    </row>
    <row r="563" spans="1:9" x14ac:dyDescent="0.25">
      <c r="A563" s="38">
        <v>43395</v>
      </c>
      <c r="B563" s="28" t="s">
        <v>40</v>
      </c>
      <c r="C563" s="28" t="s">
        <v>41</v>
      </c>
      <c r="D563" s="28">
        <v>28.569727660000002</v>
      </c>
      <c r="E563" s="28">
        <v>28.289127659999998</v>
      </c>
      <c r="F563" s="28">
        <v>0.9919</v>
      </c>
      <c r="G563" s="28">
        <v>0.28060000000000002</v>
      </c>
      <c r="H563" s="28">
        <v>4651.32</v>
      </c>
      <c r="I563" s="28">
        <v>132886859.95032801</v>
      </c>
    </row>
    <row r="564" spans="1:9" x14ac:dyDescent="0.25">
      <c r="A564" s="38">
        <v>43392</v>
      </c>
      <c r="B564" s="28" t="s">
        <v>40</v>
      </c>
      <c r="C564" s="28" t="s">
        <v>41</v>
      </c>
      <c r="D564" s="28">
        <v>28.289099499999999</v>
      </c>
      <c r="E564" s="28">
        <v>28.2764995</v>
      </c>
      <c r="F564" s="28">
        <v>4.4560000000000002E-2</v>
      </c>
      <c r="G564" s="28">
        <v>1.26E-2</v>
      </c>
      <c r="H564" s="28">
        <v>4651.32</v>
      </c>
      <c r="I564" s="28">
        <v>131581569.41904099</v>
      </c>
    </row>
    <row r="565" spans="1:9" x14ac:dyDescent="0.25">
      <c r="A565" s="38">
        <v>43391</v>
      </c>
      <c r="B565" s="28" t="s">
        <v>40</v>
      </c>
      <c r="C565" s="28" t="s">
        <v>41</v>
      </c>
      <c r="D565" s="28">
        <v>28.276492780000002</v>
      </c>
      <c r="E565" s="28">
        <v>26.300792779999998</v>
      </c>
      <c r="F565" s="28">
        <v>7.5119400000000001</v>
      </c>
      <c r="G565" s="28">
        <v>1.9757</v>
      </c>
      <c r="H565" s="28">
        <v>4551.32</v>
      </c>
      <c r="I565" s="28">
        <v>128695282.28999101</v>
      </c>
    </row>
    <row r="566" spans="1:9" x14ac:dyDescent="0.25">
      <c r="A566" s="38">
        <v>43390</v>
      </c>
      <c r="B566" s="28" t="s">
        <v>40</v>
      </c>
      <c r="C566" s="28" t="s">
        <v>41</v>
      </c>
      <c r="D566" s="28">
        <v>26.300788919999999</v>
      </c>
      <c r="E566" s="28">
        <v>26.53048892</v>
      </c>
      <c r="F566" s="28">
        <v>-0.86580000000000001</v>
      </c>
      <c r="G566" s="28">
        <v>-0.22969999999999999</v>
      </c>
      <c r="H566" s="28">
        <v>4551.32</v>
      </c>
      <c r="I566" s="28">
        <v>119703227.725007</v>
      </c>
    </row>
    <row r="567" spans="1:9" x14ac:dyDescent="0.25">
      <c r="A567" s="38">
        <v>43389</v>
      </c>
      <c r="B567" s="28" t="s">
        <v>40</v>
      </c>
      <c r="C567" s="28" t="s">
        <v>41</v>
      </c>
      <c r="D567" s="28">
        <v>26.530502330000001</v>
      </c>
      <c r="E567" s="28">
        <v>28.538902329999999</v>
      </c>
      <c r="F567" s="28">
        <v>-7.0374100000000004</v>
      </c>
      <c r="G567" s="28">
        <v>-2.0084</v>
      </c>
      <c r="H567" s="28">
        <v>4551.32</v>
      </c>
      <c r="I567" s="28">
        <v>120748726.273068</v>
      </c>
    </row>
    <row r="568" spans="1:9" x14ac:dyDescent="0.25">
      <c r="A568" s="38">
        <v>43388</v>
      </c>
      <c r="B568" s="28" t="s">
        <v>40</v>
      </c>
      <c r="C568" s="28" t="s">
        <v>41</v>
      </c>
      <c r="D568" s="28">
        <v>28.538903550000001</v>
      </c>
      <c r="E568" s="28">
        <v>27.957103549999999</v>
      </c>
      <c r="F568" s="28">
        <v>2.0810499999999998</v>
      </c>
      <c r="G568" s="28">
        <v>0.58179999999999998</v>
      </c>
      <c r="H568" s="28">
        <v>4551.32</v>
      </c>
      <c r="I568" s="28">
        <v>129889596.888475</v>
      </c>
    </row>
    <row r="569" spans="1:9" x14ac:dyDescent="0.25">
      <c r="A569" s="38">
        <v>43385</v>
      </c>
      <c r="B569" s="28" t="s">
        <v>40</v>
      </c>
      <c r="C569" s="28" t="s">
        <v>41</v>
      </c>
      <c r="D569" s="28">
        <v>27.957120759999999</v>
      </c>
      <c r="E569" s="28">
        <v>28.75832076</v>
      </c>
      <c r="F569" s="28">
        <v>-2.7859799999999999</v>
      </c>
      <c r="G569" s="28">
        <v>-0.80120000000000002</v>
      </c>
      <c r="H569" s="28">
        <v>4876.32</v>
      </c>
      <c r="I569" s="28">
        <v>136327783.23304</v>
      </c>
    </row>
    <row r="570" spans="1:9" x14ac:dyDescent="0.25">
      <c r="A570" s="38">
        <v>43384</v>
      </c>
      <c r="B570" s="28" t="s">
        <v>40</v>
      </c>
      <c r="C570" s="28" t="s">
        <v>41</v>
      </c>
      <c r="D570" s="28">
        <v>28.758306279999999</v>
      </c>
      <c r="E570" s="28">
        <v>28.441806280000002</v>
      </c>
      <c r="F570" s="28">
        <v>1.1128</v>
      </c>
      <c r="G570" s="28">
        <v>0.3165</v>
      </c>
      <c r="H570" s="28">
        <v>5101.32</v>
      </c>
      <c r="I570" s="28">
        <v>146705236.71737</v>
      </c>
    </row>
    <row r="571" spans="1:9" x14ac:dyDescent="0.25">
      <c r="A571" s="38">
        <v>43383</v>
      </c>
      <c r="B571" s="28" t="s">
        <v>40</v>
      </c>
      <c r="C571" s="28" t="s">
        <v>41</v>
      </c>
      <c r="D571" s="28">
        <v>28.441778790000001</v>
      </c>
      <c r="E571" s="28">
        <v>23.950978790000001</v>
      </c>
      <c r="F571" s="28">
        <v>18.749960000000002</v>
      </c>
      <c r="G571" s="28">
        <v>4.4908000000000001</v>
      </c>
      <c r="H571" s="28">
        <v>5626.32</v>
      </c>
      <c r="I571" s="28">
        <v>160022463.51641601</v>
      </c>
    </row>
    <row r="572" spans="1:9" x14ac:dyDescent="0.25">
      <c r="A572" s="38">
        <v>43382</v>
      </c>
      <c r="B572" s="28" t="s">
        <v>40</v>
      </c>
      <c r="C572" s="28" t="s">
        <v>41</v>
      </c>
      <c r="D572" s="28">
        <v>23.95102683</v>
      </c>
      <c r="E572" s="28">
        <v>23.605426829999999</v>
      </c>
      <c r="F572" s="28">
        <v>1.46407</v>
      </c>
      <c r="G572" s="28">
        <v>0.34560000000000002</v>
      </c>
      <c r="H572" s="28">
        <v>6326.32</v>
      </c>
      <c r="I572" s="28">
        <v>151521788.20208499</v>
      </c>
    </row>
    <row r="573" spans="1:9" x14ac:dyDescent="0.25">
      <c r="A573" s="38">
        <v>43381</v>
      </c>
      <c r="B573" s="28" t="s">
        <v>40</v>
      </c>
      <c r="C573" s="28" t="s">
        <v>41</v>
      </c>
      <c r="D573" s="28">
        <v>23.605442279999998</v>
      </c>
      <c r="E573" s="28">
        <v>23.119342280000001</v>
      </c>
      <c r="F573" s="28">
        <v>2.1025700000000001</v>
      </c>
      <c r="G573" s="28">
        <v>0.48609999999999998</v>
      </c>
      <c r="H573" s="28">
        <v>6326.32</v>
      </c>
      <c r="I573" s="28">
        <v>149335510.78848201</v>
      </c>
    </row>
    <row r="574" spans="1:9" x14ac:dyDescent="0.25">
      <c r="A574" s="38">
        <v>43378</v>
      </c>
      <c r="B574" s="28" t="s">
        <v>40</v>
      </c>
      <c r="C574" s="28" t="s">
        <v>41</v>
      </c>
      <c r="D574" s="28">
        <v>23.119321150000001</v>
      </c>
      <c r="E574" s="28">
        <v>22.681321149999999</v>
      </c>
      <c r="F574" s="28">
        <v>1.9311</v>
      </c>
      <c r="G574" s="28">
        <v>0.438</v>
      </c>
      <c r="H574" s="28">
        <v>7076.32</v>
      </c>
      <c r="I574" s="28">
        <v>163599645.282204</v>
      </c>
    </row>
    <row r="575" spans="1:9" x14ac:dyDescent="0.25">
      <c r="A575" s="38">
        <v>43377</v>
      </c>
      <c r="B575" s="28" t="s">
        <v>40</v>
      </c>
      <c r="C575" s="28" t="s">
        <v>41</v>
      </c>
      <c r="D575" s="28">
        <v>22.68134688</v>
      </c>
      <c r="E575" s="28">
        <v>21.521646879999999</v>
      </c>
      <c r="F575" s="28">
        <v>5.3885300000000003</v>
      </c>
      <c r="G575" s="28">
        <v>1.1597</v>
      </c>
      <c r="H575" s="28">
        <v>7076.32</v>
      </c>
      <c r="I575" s="28">
        <v>160500400.50984001</v>
      </c>
    </row>
    <row r="576" spans="1:9" x14ac:dyDescent="0.25">
      <c r="A576" s="38">
        <v>43376</v>
      </c>
      <c r="B576" s="28" t="s">
        <v>40</v>
      </c>
      <c r="C576" s="28" t="s">
        <v>41</v>
      </c>
      <c r="D576" s="28">
        <v>21.521671690000002</v>
      </c>
      <c r="E576" s="28">
        <v>21.823671690000001</v>
      </c>
      <c r="F576" s="28">
        <v>-1.3838200000000001</v>
      </c>
      <c r="G576" s="28">
        <v>-0.30199999999999999</v>
      </c>
      <c r="H576" s="28">
        <v>7076.32</v>
      </c>
      <c r="I576" s="28">
        <v>152294171.24836501</v>
      </c>
    </row>
    <row r="577" spans="1:9" x14ac:dyDescent="0.25">
      <c r="A577" s="38">
        <v>43375</v>
      </c>
      <c r="B577" s="28" t="s">
        <v>40</v>
      </c>
      <c r="C577" s="28" t="s">
        <v>41</v>
      </c>
      <c r="D577" s="28">
        <v>21.823667480000001</v>
      </c>
      <c r="E577" s="28">
        <v>21.74786748</v>
      </c>
      <c r="F577" s="28">
        <v>0.34854000000000002</v>
      </c>
      <c r="G577" s="28">
        <v>7.5800000000000006E-2</v>
      </c>
      <c r="H577" s="28">
        <v>7076.32</v>
      </c>
      <c r="I577" s="28">
        <v>154431189.191071</v>
      </c>
    </row>
    <row r="578" spans="1:9" x14ac:dyDescent="0.25">
      <c r="A578" s="38">
        <v>43374</v>
      </c>
      <c r="B578" s="28" t="s">
        <v>40</v>
      </c>
      <c r="C578" s="28" t="s">
        <v>41</v>
      </c>
      <c r="D578" s="28">
        <v>21.74787276</v>
      </c>
      <c r="E578" s="28">
        <v>21.852472760000001</v>
      </c>
      <c r="F578" s="28">
        <v>-0.47865999999999997</v>
      </c>
      <c r="G578" s="28">
        <v>-0.1046</v>
      </c>
      <c r="H578" s="28">
        <v>7076.32</v>
      </c>
      <c r="I578" s="28">
        <v>153894841.72542399</v>
      </c>
    </row>
    <row r="579" spans="1:9" x14ac:dyDescent="0.25">
      <c r="A579" s="38">
        <v>43371</v>
      </c>
      <c r="B579" s="28" t="s">
        <v>40</v>
      </c>
      <c r="C579" s="28" t="s">
        <v>41</v>
      </c>
      <c r="D579" s="28">
        <v>21.852499999999999</v>
      </c>
      <c r="E579" s="28">
        <v>22.029499999999999</v>
      </c>
      <c r="F579" s="28">
        <v>-0.80347000000000002</v>
      </c>
      <c r="G579" s="28">
        <v>-0.17699999999999999</v>
      </c>
      <c r="H579" s="28">
        <v>7076.32</v>
      </c>
      <c r="I579" s="28">
        <v>154635217.24250001</v>
      </c>
    </row>
    <row r="580" spans="1:9" x14ac:dyDescent="0.25">
      <c r="A580" s="38">
        <v>43370</v>
      </c>
      <c r="B580" s="28" t="s">
        <v>40</v>
      </c>
      <c r="C580" s="28" t="s">
        <v>41</v>
      </c>
      <c r="D580" s="28">
        <v>22.029499999999999</v>
      </c>
      <c r="E580" s="28">
        <v>22.466200000000001</v>
      </c>
      <c r="F580" s="28">
        <v>-1.94381</v>
      </c>
      <c r="G580" s="28">
        <v>-0.43669999999999998</v>
      </c>
      <c r="H580" s="28">
        <v>7076.32</v>
      </c>
      <c r="I580" s="28">
        <v>155887725.3515</v>
      </c>
    </row>
    <row r="581" spans="1:9" x14ac:dyDescent="0.25">
      <c r="A581" s="38">
        <v>43369</v>
      </c>
      <c r="B581" s="28" t="s">
        <v>40</v>
      </c>
      <c r="C581" s="28" t="s">
        <v>41</v>
      </c>
      <c r="D581" s="28">
        <v>22.466200000000001</v>
      </c>
      <c r="E581" s="28">
        <v>21.947299999999998</v>
      </c>
      <c r="F581" s="28">
        <v>2.3643000000000001</v>
      </c>
      <c r="G581" s="28">
        <v>0.51890000000000003</v>
      </c>
      <c r="H581" s="28">
        <v>7076.32</v>
      </c>
      <c r="I581" s="28">
        <v>158977952.98539999</v>
      </c>
    </row>
    <row r="582" spans="1:9" x14ac:dyDescent="0.25">
      <c r="A582" s="38">
        <v>43368</v>
      </c>
      <c r="B582" s="28" t="s">
        <v>40</v>
      </c>
      <c r="C582" s="28" t="s">
        <v>41</v>
      </c>
      <c r="D582" s="28">
        <v>21.947299999999998</v>
      </c>
      <c r="E582" s="28">
        <v>21.869900000000001</v>
      </c>
      <c r="F582" s="28">
        <v>0.35391</v>
      </c>
      <c r="G582" s="28">
        <v>7.7399999999999997E-2</v>
      </c>
      <c r="H582" s="28">
        <v>7076.32</v>
      </c>
      <c r="I582" s="28">
        <v>155306052.0941</v>
      </c>
    </row>
    <row r="583" spans="1:9" x14ac:dyDescent="0.25">
      <c r="A583" s="38">
        <v>43367</v>
      </c>
      <c r="B583" s="28" t="s">
        <v>40</v>
      </c>
      <c r="C583" s="28" t="s">
        <v>41</v>
      </c>
      <c r="D583" s="28">
        <v>21.869900000000001</v>
      </c>
      <c r="E583" s="28">
        <v>22.035900000000002</v>
      </c>
      <c r="F583" s="28">
        <v>-0.75331999999999999</v>
      </c>
      <c r="G583" s="28">
        <v>-0.16600000000000001</v>
      </c>
      <c r="H583" s="28">
        <v>7076.32</v>
      </c>
      <c r="I583" s="28">
        <v>154758345.15830001</v>
      </c>
    </row>
    <row r="584" spans="1:9" x14ac:dyDescent="0.25">
      <c r="A584" s="38">
        <v>43364</v>
      </c>
      <c r="B584" s="28" t="s">
        <v>40</v>
      </c>
      <c r="C584" s="28" t="s">
        <v>41</v>
      </c>
      <c r="D584" s="28">
        <v>22.035900000000002</v>
      </c>
      <c r="E584" s="28">
        <v>21.8735</v>
      </c>
      <c r="F584" s="28">
        <v>0.74245000000000005</v>
      </c>
      <c r="G584" s="28">
        <v>0.16239999999999999</v>
      </c>
      <c r="H584" s="28">
        <v>7076.32</v>
      </c>
      <c r="I584" s="28">
        <v>155933013.78029999</v>
      </c>
    </row>
    <row r="585" spans="1:9" x14ac:dyDescent="0.25">
      <c r="A585" s="38">
        <v>43363</v>
      </c>
      <c r="B585" s="28" t="s">
        <v>40</v>
      </c>
      <c r="C585" s="28" t="s">
        <v>41</v>
      </c>
      <c r="D585" s="28">
        <v>21.8735</v>
      </c>
      <c r="E585" s="28">
        <v>22.258700000000001</v>
      </c>
      <c r="F585" s="28">
        <v>-1.7305600000000001</v>
      </c>
      <c r="G585" s="28">
        <v>-0.38519999999999999</v>
      </c>
      <c r="H585" s="28">
        <v>7076.32</v>
      </c>
      <c r="I585" s="28">
        <v>154783819.89950001</v>
      </c>
    </row>
    <row r="586" spans="1:9" x14ac:dyDescent="0.25">
      <c r="A586" s="38">
        <v>43362</v>
      </c>
      <c r="B586" s="28" t="s">
        <v>40</v>
      </c>
      <c r="C586" s="28" t="s">
        <v>41</v>
      </c>
      <c r="D586" s="28">
        <v>22.258700000000001</v>
      </c>
      <c r="E586" s="28">
        <v>22.8826</v>
      </c>
      <c r="F586" s="28">
        <v>-2.7265299999999999</v>
      </c>
      <c r="G586" s="28">
        <v>-0.62390000000000001</v>
      </c>
      <c r="H586" s="28">
        <v>6576.32</v>
      </c>
      <c r="I586" s="28">
        <v>146380267.20789999</v>
      </c>
    </row>
    <row r="587" spans="1:9" x14ac:dyDescent="0.25">
      <c r="A587" s="38">
        <v>43361</v>
      </c>
      <c r="B587" s="28" t="s">
        <v>40</v>
      </c>
      <c r="C587" s="28" t="s">
        <v>41</v>
      </c>
      <c r="D587" s="28">
        <v>22.8826</v>
      </c>
      <c r="E587" s="28">
        <v>23.3995</v>
      </c>
      <c r="F587" s="28">
        <v>-2.2090200000000002</v>
      </c>
      <c r="G587" s="28">
        <v>-0.51690000000000003</v>
      </c>
      <c r="H587" s="28">
        <v>6576.32</v>
      </c>
      <c r="I587" s="28">
        <v>150483231.38420001</v>
      </c>
    </row>
    <row r="588" spans="1:9" x14ac:dyDescent="0.25">
      <c r="A588" s="38">
        <v>43360</v>
      </c>
      <c r="B588" s="28" t="s">
        <v>40</v>
      </c>
      <c r="C588" s="28" t="s">
        <v>41</v>
      </c>
      <c r="D588" s="28">
        <v>23.3995</v>
      </c>
      <c r="E588" s="28">
        <v>22.435500000000001</v>
      </c>
      <c r="F588" s="28">
        <v>4.2967599999999999</v>
      </c>
      <c r="G588" s="28">
        <v>0.96399999999999997</v>
      </c>
      <c r="H588" s="28">
        <v>6576.32</v>
      </c>
      <c r="I588" s="28">
        <v>153882529.6415</v>
      </c>
    </row>
    <row r="589" spans="1:9" x14ac:dyDescent="0.25">
      <c r="A589" s="38">
        <v>43357</v>
      </c>
      <c r="B589" s="28" t="s">
        <v>40</v>
      </c>
      <c r="C589" s="28" t="s">
        <v>41</v>
      </c>
      <c r="D589" s="28">
        <v>22.435500000000001</v>
      </c>
      <c r="E589" s="28">
        <v>22.8947</v>
      </c>
      <c r="F589" s="28">
        <v>-2.0057</v>
      </c>
      <c r="G589" s="28">
        <v>-0.4592</v>
      </c>
      <c r="H589" s="28">
        <v>6576.32</v>
      </c>
      <c r="I589" s="28">
        <v>147542960.0535</v>
      </c>
    </row>
    <row r="590" spans="1:9" x14ac:dyDescent="0.25">
      <c r="A590" s="38">
        <v>43356</v>
      </c>
      <c r="B590" s="28" t="s">
        <v>40</v>
      </c>
      <c r="C590" s="28" t="s">
        <v>41</v>
      </c>
      <c r="D590" s="28">
        <v>22.8947</v>
      </c>
      <c r="E590" s="28">
        <v>23.616199999999999</v>
      </c>
      <c r="F590" s="28">
        <v>-3.05511</v>
      </c>
      <c r="G590" s="28">
        <v>-0.72150000000000003</v>
      </c>
      <c r="H590" s="28">
        <v>6576.32</v>
      </c>
      <c r="I590" s="28">
        <v>150562804.81990001</v>
      </c>
    </row>
    <row r="591" spans="1:9" x14ac:dyDescent="0.25">
      <c r="A591" s="38">
        <v>43355</v>
      </c>
      <c r="B591" s="28" t="s">
        <v>40</v>
      </c>
      <c r="C591" s="28" t="s">
        <v>41</v>
      </c>
      <c r="D591" s="28">
        <v>23.616199999999999</v>
      </c>
      <c r="E591" s="28">
        <v>23.818200000000001</v>
      </c>
      <c r="F591" s="28">
        <v>-0.84809000000000001</v>
      </c>
      <c r="G591" s="28">
        <v>-0.20200000000000001</v>
      </c>
      <c r="H591" s="28">
        <v>6576.32</v>
      </c>
      <c r="I591" s="28">
        <v>155307617.5354</v>
      </c>
    </row>
    <row r="592" spans="1:9" x14ac:dyDescent="0.25">
      <c r="A592" s="38">
        <v>43354</v>
      </c>
      <c r="B592" s="28" t="s">
        <v>40</v>
      </c>
      <c r="C592" s="28" t="s">
        <v>41</v>
      </c>
      <c r="D592" s="28">
        <v>23.818200000000001</v>
      </c>
      <c r="E592" s="28">
        <v>24.6982</v>
      </c>
      <c r="F592" s="28">
        <v>-3.5630099999999998</v>
      </c>
      <c r="G592" s="28">
        <v>-0.88</v>
      </c>
      <c r="H592" s="28">
        <v>6576.32</v>
      </c>
      <c r="I592" s="28">
        <v>156636033.56940001</v>
      </c>
    </row>
    <row r="593" spans="1:9" x14ac:dyDescent="0.25">
      <c r="A593" s="38">
        <v>43353</v>
      </c>
      <c r="B593" s="28" t="s">
        <v>40</v>
      </c>
      <c r="C593" s="28" t="s">
        <v>41</v>
      </c>
      <c r="D593" s="28">
        <v>24.6982</v>
      </c>
      <c r="E593" s="28">
        <v>25.613</v>
      </c>
      <c r="F593" s="28">
        <v>-3.5716199999999998</v>
      </c>
      <c r="G593" s="28">
        <v>-0.91479999999999995</v>
      </c>
      <c r="H593" s="28">
        <v>6176.32</v>
      </c>
      <c r="I593" s="28">
        <v>152543912.52939999</v>
      </c>
    </row>
    <row r="594" spans="1:9" x14ac:dyDescent="0.25">
      <c r="A594" s="38">
        <v>43350</v>
      </c>
      <c r="B594" s="28" t="s">
        <v>40</v>
      </c>
      <c r="C594" s="28" t="s">
        <v>41</v>
      </c>
      <c r="D594" s="28">
        <v>25.613</v>
      </c>
      <c r="E594" s="28">
        <v>25.2879</v>
      </c>
      <c r="F594" s="28">
        <v>1.2856000000000001</v>
      </c>
      <c r="G594" s="28">
        <v>0.3251</v>
      </c>
      <c r="H594" s="28">
        <v>6176.32</v>
      </c>
      <c r="I594" s="28">
        <v>158194007.32100001</v>
      </c>
    </row>
    <row r="595" spans="1:9" x14ac:dyDescent="0.25">
      <c r="A595" s="38">
        <v>43349</v>
      </c>
      <c r="B595" s="28" t="s">
        <v>40</v>
      </c>
      <c r="C595" s="28" t="s">
        <v>41</v>
      </c>
      <c r="D595" s="28">
        <v>25.2879</v>
      </c>
      <c r="E595" s="28">
        <v>24.401399999999999</v>
      </c>
      <c r="F595" s="28">
        <v>3.6329899999999999</v>
      </c>
      <c r="G595" s="28">
        <v>0.88649999999999995</v>
      </c>
      <c r="H595" s="28">
        <v>6176.32</v>
      </c>
      <c r="I595" s="28">
        <v>156186086.66429999</v>
      </c>
    </row>
    <row r="596" spans="1:9" x14ac:dyDescent="0.25">
      <c r="A596" s="38">
        <v>43348</v>
      </c>
      <c r="B596" s="28" t="s">
        <v>40</v>
      </c>
      <c r="C596" s="28" t="s">
        <v>41</v>
      </c>
      <c r="D596" s="28">
        <v>24.401399999999999</v>
      </c>
      <c r="E596" s="28">
        <v>23.868099999999998</v>
      </c>
      <c r="F596" s="28">
        <v>2.2343600000000001</v>
      </c>
      <c r="G596" s="28">
        <v>0.5333</v>
      </c>
      <c r="H596" s="28">
        <v>6176.32</v>
      </c>
      <c r="I596" s="28">
        <v>150710781.64379999</v>
      </c>
    </row>
    <row r="597" spans="1:9" x14ac:dyDescent="0.25">
      <c r="A597" s="38">
        <v>43347</v>
      </c>
      <c r="B597" s="28" t="s">
        <v>40</v>
      </c>
      <c r="C597" s="28" t="s">
        <v>41</v>
      </c>
      <c r="D597" s="28">
        <v>23.868099999999998</v>
      </c>
      <c r="E597" s="28">
        <v>23.6449</v>
      </c>
      <c r="F597" s="28">
        <v>0.94396999999999998</v>
      </c>
      <c r="G597" s="28">
        <v>0.22320000000000001</v>
      </c>
      <c r="H597" s="28">
        <v>6176.32</v>
      </c>
      <c r="I597" s="28">
        <v>147416951.7877</v>
      </c>
    </row>
    <row r="598" spans="1:9" x14ac:dyDescent="0.25">
      <c r="A598" s="38">
        <v>43343</v>
      </c>
      <c r="B598" s="28" t="s">
        <v>40</v>
      </c>
      <c r="C598" s="28" t="s">
        <v>41</v>
      </c>
      <c r="D598" s="28">
        <v>23.6449</v>
      </c>
      <c r="E598" s="28">
        <v>24.4633</v>
      </c>
      <c r="F598" s="28">
        <v>-3.3454199999999998</v>
      </c>
      <c r="G598" s="28">
        <v>-0.81840000000000002</v>
      </c>
      <c r="H598" s="28">
        <v>6176.32</v>
      </c>
      <c r="I598" s="28">
        <v>146038397.83329999</v>
      </c>
    </row>
    <row r="599" spans="1:9" x14ac:dyDescent="0.25">
      <c r="A599" s="38">
        <v>43342</v>
      </c>
      <c r="B599" s="28" t="s">
        <v>40</v>
      </c>
      <c r="C599" s="28" t="s">
        <v>41</v>
      </c>
      <c r="D599" s="28">
        <v>24.4633</v>
      </c>
      <c r="E599" s="28">
        <v>23.553799999999999</v>
      </c>
      <c r="F599" s="28">
        <v>3.86137</v>
      </c>
      <c r="G599" s="28">
        <v>0.90949999999999998</v>
      </c>
      <c r="H599" s="28">
        <v>6176.32</v>
      </c>
      <c r="I599" s="28">
        <v>151093095.6661</v>
      </c>
    </row>
    <row r="600" spans="1:9" x14ac:dyDescent="0.25">
      <c r="A600" s="38">
        <v>43341</v>
      </c>
      <c r="B600" s="28" t="s">
        <v>40</v>
      </c>
      <c r="C600" s="28" t="s">
        <v>41</v>
      </c>
      <c r="D600" s="28">
        <v>23.553799999999999</v>
      </c>
      <c r="E600" s="28">
        <v>23.757999999999999</v>
      </c>
      <c r="F600" s="28">
        <v>-0.85950000000000004</v>
      </c>
      <c r="G600" s="28">
        <v>-0.20419999999999999</v>
      </c>
      <c r="H600" s="28">
        <v>6176.32</v>
      </c>
      <c r="I600" s="28">
        <v>145475735.35460001</v>
      </c>
    </row>
    <row r="601" spans="1:9" x14ac:dyDescent="0.25">
      <c r="A601" s="38">
        <v>43340</v>
      </c>
      <c r="B601" s="28" t="s">
        <v>40</v>
      </c>
      <c r="C601" s="28" t="s">
        <v>41</v>
      </c>
      <c r="D601" s="28">
        <v>23.757999999999999</v>
      </c>
      <c r="E601" s="28">
        <v>23.806000000000001</v>
      </c>
      <c r="F601" s="28">
        <v>-0.20163</v>
      </c>
      <c r="G601" s="28">
        <v>-4.8000000000000001E-2</v>
      </c>
      <c r="H601" s="28">
        <v>5576.32</v>
      </c>
      <c r="I601" s="28">
        <v>132482139.286</v>
      </c>
    </row>
    <row r="602" spans="1:9" x14ac:dyDescent="0.25">
      <c r="A602" s="38">
        <v>43339</v>
      </c>
      <c r="B602" s="28" t="s">
        <v>40</v>
      </c>
      <c r="C602" s="28" t="s">
        <v>41</v>
      </c>
      <c r="D602" s="28">
        <v>23.806000000000001</v>
      </c>
      <c r="E602" s="28">
        <v>23.7926</v>
      </c>
      <c r="F602" s="28">
        <v>5.6320000000000002E-2</v>
      </c>
      <c r="G602" s="28">
        <v>1.34E-2</v>
      </c>
      <c r="H602" s="28">
        <v>5576.32</v>
      </c>
      <c r="I602" s="28">
        <v>132749802.502</v>
      </c>
    </row>
    <row r="603" spans="1:9" x14ac:dyDescent="0.25">
      <c r="A603" s="38">
        <v>43336</v>
      </c>
      <c r="B603" s="28" t="s">
        <v>40</v>
      </c>
      <c r="C603" s="28" t="s">
        <v>41</v>
      </c>
      <c r="D603" s="28">
        <v>23.7926</v>
      </c>
      <c r="E603" s="28">
        <v>23.942799999999998</v>
      </c>
      <c r="F603" s="28">
        <v>-0.62733000000000005</v>
      </c>
      <c r="G603" s="28">
        <v>-0.1502</v>
      </c>
      <c r="H603" s="28">
        <v>5576.32</v>
      </c>
      <c r="I603" s="28">
        <v>132675079.85420001</v>
      </c>
    </row>
    <row r="604" spans="1:9" x14ac:dyDescent="0.25">
      <c r="A604" s="38">
        <v>43335</v>
      </c>
      <c r="B604" s="28" t="s">
        <v>40</v>
      </c>
      <c r="C604" s="28" t="s">
        <v>41</v>
      </c>
      <c r="D604" s="28">
        <v>23.942799999999998</v>
      </c>
      <c r="E604" s="28">
        <v>23.854099999999999</v>
      </c>
      <c r="F604" s="28">
        <v>0.37184</v>
      </c>
      <c r="G604" s="28">
        <v>8.8700000000000001E-2</v>
      </c>
      <c r="H604" s="28">
        <v>5576.32</v>
      </c>
      <c r="I604" s="28">
        <v>133512642.66760001</v>
      </c>
    </row>
    <row r="605" spans="1:9" x14ac:dyDescent="0.25">
      <c r="A605" s="38">
        <v>43334</v>
      </c>
      <c r="B605" s="28" t="s">
        <v>40</v>
      </c>
      <c r="C605" s="28" t="s">
        <v>41</v>
      </c>
      <c r="D605" s="28">
        <v>23.854099999999999</v>
      </c>
      <c r="E605" s="28">
        <v>24.611499999999999</v>
      </c>
      <c r="F605" s="28">
        <v>-3.07742</v>
      </c>
      <c r="G605" s="28">
        <v>-0.75739999999999996</v>
      </c>
      <c r="H605" s="28">
        <v>5526.32</v>
      </c>
      <c r="I605" s="28">
        <v>131825318.3497</v>
      </c>
    </row>
    <row r="606" spans="1:9" x14ac:dyDescent="0.25">
      <c r="A606" s="38">
        <v>43333</v>
      </c>
      <c r="B606" s="28" t="s">
        <v>40</v>
      </c>
      <c r="C606" s="28" t="s">
        <v>41</v>
      </c>
      <c r="D606" s="28">
        <v>24.611499999999999</v>
      </c>
      <c r="E606" s="28">
        <v>23.874400000000001</v>
      </c>
      <c r="F606" s="28">
        <v>3.0874100000000002</v>
      </c>
      <c r="G606" s="28">
        <v>0.73709999999999998</v>
      </c>
      <c r="H606" s="28">
        <v>5526.32</v>
      </c>
      <c r="I606" s="28">
        <v>136010950.84549999</v>
      </c>
    </row>
    <row r="607" spans="1:9" x14ac:dyDescent="0.25">
      <c r="A607" s="38">
        <v>43332</v>
      </c>
      <c r="B607" s="28" t="s">
        <v>40</v>
      </c>
      <c r="C607" s="28" t="s">
        <v>41</v>
      </c>
      <c r="D607" s="28">
        <v>23.874400000000001</v>
      </c>
      <c r="E607" s="28">
        <v>24.148700000000002</v>
      </c>
      <c r="F607" s="28">
        <v>-1.13588</v>
      </c>
      <c r="G607" s="28">
        <v>-0.27429999999999999</v>
      </c>
      <c r="H607" s="28">
        <v>5526.32</v>
      </c>
      <c r="I607" s="28">
        <v>131937502.5848</v>
      </c>
    </row>
    <row r="608" spans="1:9" x14ac:dyDescent="0.25">
      <c r="A608" s="38">
        <v>43329</v>
      </c>
      <c r="B608" s="28" t="s">
        <v>40</v>
      </c>
      <c r="C608" s="28" t="s">
        <v>41</v>
      </c>
      <c r="D608" s="28">
        <v>24.148700000000002</v>
      </c>
      <c r="E608" s="28">
        <v>24.9543</v>
      </c>
      <c r="F608" s="28">
        <v>-3.2282999999999999</v>
      </c>
      <c r="G608" s="28">
        <v>-0.80559999999999998</v>
      </c>
      <c r="H608" s="28">
        <v>5276.32</v>
      </c>
      <c r="I608" s="28">
        <v>127416196.3379</v>
      </c>
    </row>
    <row r="609" spans="1:9" x14ac:dyDescent="0.25">
      <c r="A609" s="38">
        <v>43328</v>
      </c>
      <c r="B609" s="28" t="s">
        <v>40</v>
      </c>
      <c r="C609" s="28" t="s">
        <v>41</v>
      </c>
      <c r="D609" s="28">
        <v>24.9543</v>
      </c>
      <c r="E609" s="28">
        <v>25.9145</v>
      </c>
      <c r="F609" s="28">
        <v>-3.70526</v>
      </c>
      <c r="G609" s="28">
        <v>-0.96020000000000005</v>
      </c>
      <c r="H609" s="28">
        <v>5276.32</v>
      </c>
      <c r="I609" s="28">
        <v>131666797.3131</v>
      </c>
    </row>
    <row r="610" spans="1:9" x14ac:dyDescent="0.25">
      <c r="A610" s="38">
        <v>43327</v>
      </c>
      <c r="B610" s="28" t="s">
        <v>40</v>
      </c>
      <c r="C610" s="28" t="s">
        <v>41</v>
      </c>
      <c r="D610" s="28">
        <v>25.9145</v>
      </c>
      <c r="E610" s="28">
        <v>24.8368</v>
      </c>
      <c r="F610" s="28">
        <v>4.3391299999999999</v>
      </c>
      <c r="G610" s="28">
        <v>1.0777000000000001</v>
      </c>
      <c r="H610" s="28">
        <v>5276.32</v>
      </c>
      <c r="I610" s="28">
        <v>136733116.89649999</v>
      </c>
    </row>
    <row r="611" spans="1:9" x14ac:dyDescent="0.25">
      <c r="A611" s="38">
        <v>43326</v>
      </c>
      <c r="B611" s="28" t="s">
        <v>40</v>
      </c>
      <c r="C611" s="28" t="s">
        <v>41</v>
      </c>
      <c r="D611" s="28">
        <v>24.8368</v>
      </c>
      <c r="E611" s="28">
        <v>26.287299999999998</v>
      </c>
      <c r="F611" s="28">
        <v>-5.5178700000000003</v>
      </c>
      <c r="G611" s="28">
        <v>-1.4504999999999999</v>
      </c>
      <c r="H611" s="28">
        <v>5276.32</v>
      </c>
      <c r="I611" s="28">
        <v>131046830.06559999</v>
      </c>
    </row>
    <row r="612" spans="1:9" x14ac:dyDescent="0.25">
      <c r="A612" s="38">
        <v>43325</v>
      </c>
      <c r="B612" s="28" t="s">
        <v>40</v>
      </c>
      <c r="C612" s="28" t="s">
        <v>41</v>
      </c>
      <c r="D612" s="28">
        <v>26.287299999999998</v>
      </c>
      <c r="E612" s="28">
        <v>24.892399999999999</v>
      </c>
      <c r="F612" s="28">
        <v>5.60372</v>
      </c>
      <c r="G612" s="28">
        <v>1.3949</v>
      </c>
      <c r="H612" s="28">
        <v>5276.32</v>
      </c>
      <c r="I612" s="28">
        <v>138700127.8741</v>
      </c>
    </row>
    <row r="613" spans="1:9" x14ac:dyDescent="0.25">
      <c r="A613" s="38">
        <v>43322</v>
      </c>
      <c r="B613" s="28" t="s">
        <v>40</v>
      </c>
      <c r="C613" s="28" t="s">
        <v>41</v>
      </c>
      <c r="D613" s="28">
        <v>24.892399999999999</v>
      </c>
      <c r="E613" s="28">
        <v>23.525300000000001</v>
      </c>
      <c r="F613" s="28">
        <v>5.8111899999999999</v>
      </c>
      <c r="G613" s="28">
        <v>1.3671</v>
      </c>
      <c r="H613" s="28">
        <v>5276.32</v>
      </c>
      <c r="I613" s="28">
        <v>131340193.29080001</v>
      </c>
    </row>
    <row r="614" spans="1:9" x14ac:dyDescent="0.25">
      <c r="A614" s="38">
        <v>43321</v>
      </c>
      <c r="B614" s="28" t="s">
        <v>40</v>
      </c>
      <c r="C614" s="28" t="s">
        <v>41</v>
      </c>
      <c r="D614" s="28">
        <v>23.525300000000001</v>
      </c>
      <c r="E614" s="28">
        <v>23.297000000000001</v>
      </c>
      <c r="F614" s="28">
        <v>0.97994999999999999</v>
      </c>
      <c r="G614" s="28">
        <v>0.2283</v>
      </c>
      <c r="H614" s="28">
        <v>5276.32</v>
      </c>
      <c r="I614" s="28">
        <v>124126940.32009999</v>
      </c>
    </row>
    <row r="615" spans="1:9" x14ac:dyDescent="0.25">
      <c r="A615" s="38">
        <v>43320</v>
      </c>
      <c r="B615" s="28" t="s">
        <v>40</v>
      </c>
      <c r="C615" s="28" t="s">
        <v>41</v>
      </c>
      <c r="D615" s="28">
        <v>23.297000000000001</v>
      </c>
      <c r="E615" s="28">
        <v>23.450900000000001</v>
      </c>
      <c r="F615" s="28">
        <v>-0.65625999999999995</v>
      </c>
      <c r="G615" s="28">
        <v>-0.15390000000000001</v>
      </c>
      <c r="H615" s="28">
        <v>5276.32</v>
      </c>
      <c r="I615" s="28">
        <v>122922357.149</v>
      </c>
    </row>
    <row r="616" spans="1:9" x14ac:dyDescent="0.25">
      <c r="A616" s="38">
        <v>43319</v>
      </c>
      <c r="B616" s="28" t="s">
        <v>40</v>
      </c>
      <c r="C616" s="28" t="s">
        <v>41</v>
      </c>
      <c r="D616" s="28">
        <v>23.450900000000001</v>
      </c>
      <c r="E616" s="28">
        <v>24.020499999999998</v>
      </c>
      <c r="F616" s="28">
        <v>-2.3713099999999998</v>
      </c>
      <c r="G616" s="28">
        <v>-0.5696</v>
      </c>
      <c r="H616" s="28">
        <v>5276.32</v>
      </c>
      <c r="I616" s="28">
        <v>123734382.3353</v>
      </c>
    </row>
    <row r="617" spans="1:9" x14ac:dyDescent="0.25">
      <c r="A617" s="38">
        <v>43318</v>
      </c>
      <c r="B617" s="28" t="s">
        <v>40</v>
      </c>
      <c r="C617" s="28" t="s">
        <v>41</v>
      </c>
      <c r="D617" s="28">
        <v>24.020499999999998</v>
      </c>
      <c r="E617" s="28">
        <v>24.827200000000001</v>
      </c>
      <c r="F617" s="28">
        <v>-3.24926</v>
      </c>
      <c r="G617" s="28">
        <v>-0.80669999999999997</v>
      </c>
      <c r="H617" s="28">
        <v>5476.32</v>
      </c>
      <c r="I617" s="28">
        <v>131543872.4985</v>
      </c>
    </row>
    <row r="618" spans="1:9" x14ac:dyDescent="0.25">
      <c r="A618" s="38">
        <v>43315</v>
      </c>
      <c r="B618" s="28" t="s">
        <v>40</v>
      </c>
      <c r="C618" s="28" t="s">
        <v>41</v>
      </c>
      <c r="D618" s="28">
        <v>24.827200000000001</v>
      </c>
      <c r="E618" s="28">
        <v>25.340299999999999</v>
      </c>
      <c r="F618" s="28">
        <v>-2.0248400000000002</v>
      </c>
      <c r="G618" s="28">
        <v>-0.5131</v>
      </c>
      <c r="H618" s="28">
        <v>5476.32</v>
      </c>
      <c r="I618" s="28">
        <v>135961617.4224</v>
      </c>
    </row>
    <row r="619" spans="1:9" x14ac:dyDescent="0.25">
      <c r="A619" s="38">
        <v>43314</v>
      </c>
      <c r="B619" s="28" t="s">
        <v>40</v>
      </c>
      <c r="C619" s="28" t="s">
        <v>41</v>
      </c>
      <c r="D619" s="28">
        <v>25.340299999999999</v>
      </c>
      <c r="E619" s="28">
        <v>25.8018</v>
      </c>
      <c r="F619" s="28">
        <v>-1.7886299999999999</v>
      </c>
      <c r="G619" s="28">
        <v>-0.46150000000000002</v>
      </c>
      <c r="H619" s="28">
        <v>5126.32</v>
      </c>
      <c r="I619" s="28">
        <v>129902410.6751</v>
      </c>
    </row>
    <row r="620" spans="1:9" x14ac:dyDescent="0.25">
      <c r="A620" s="38">
        <v>43313</v>
      </c>
      <c r="B620" s="28" t="s">
        <v>40</v>
      </c>
      <c r="C620" s="28" t="s">
        <v>41</v>
      </c>
      <c r="D620" s="28">
        <v>25.8018</v>
      </c>
      <c r="E620" s="28">
        <v>25.519100000000002</v>
      </c>
      <c r="F620" s="28">
        <v>1.1077999999999999</v>
      </c>
      <c r="G620" s="28">
        <v>0.28270000000000001</v>
      </c>
      <c r="H620" s="28">
        <v>5026.32</v>
      </c>
      <c r="I620" s="28">
        <v>129688025.97059999</v>
      </c>
    </row>
    <row r="621" spans="1:9" x14ac:dyDescent="0.25">
      <c r="A621" s="38">
        <v>43312</v>
      </c>
      <c r="B621" s="28" t="s">
        <v>40</v>
      </c>
      <c r="C621" s="28" t="s">
        <v>41</v>
      </c>
      <c r="D621" s="28">
        <v>25.519100000000002</v>
      </c>
      <c r="E621" s="28">
        <v>26.808599999999998</v>
      </c>
      <c r="F621" s="28">
        <v>-4.8100199999999997</v>
      </c>
      <c r="G621" s="28">
        <v>-1.2895000000000001</v>
      </c>
      <c r="H621" s="28">
        <v>5126.32</v>
      </c>
      <c r="I621" s="28">
        <v>130818996.1547</v>
      </c>
    </row>
    <row r="622" spans="1:9" x14ac:dyDescent="0.25">
      <c r="A622" s="38">
        <v>43311</v>
      </c>
      <c r="B622" s="28" t="s">
        <v>40</v>
      </c>
      <c r="C622" s="28" t="s">
        <v>41</v>
      </c>
      <c r="D622" s="28">
        <v>26.808599999999998</v>
      </c>
      <c r="E622" s="28">
        <v>25.8902</v>
      </c>
      <c r="F622" s="28">
        <v>3.5472899999999998</v>
      </c>
      <c r="G622" s="28">
        <v>0.91839999999999999</v>
      </c>
      <c r="H622" s="28">
        <v>5126.32</v>
      </c>
      <c r="I622" s="28">
        <v>137429381.9262</v>
      </c>
    </row>
    <row r="623" spans="1:9" x14ac:dyDescent="0.25">
      <c r="A623" s="38">
        <v>43308</v>
      </c>
      <c r="B623" s="28" t="s">
        <v>40</v>
      </c>
      <c r="C623" s="28" t="s">
        <v>41</v>
      </c>
      <c r="D623" s="28">
        <v>25.8902</v>
      </c>
      <c r="E623" s="28">
        <v>25.157699999999998</v>
      </c>
      <c r="F623" s="28">
        <v>2.9116300000000002</v>
      </c>
      <c r="G623" s="28">
        <v>0.73250000000000004</v>
      </c>
      <c r="H623" s="28">
        <v>4626.32</v>
      </c>
      <c r="I623" s="28">
        <v>119776272.3934</v>
      </c>
    </row>
    <row r="624" spans="1:9" x14ac:dyDescent="0.25">
      <c r="A624" s="38">
        <v>43307</v>
      </c>
      <c r="B624" s="28" t="s">
        <v>40</v>
      </c>
      <c r="C624" s="28" t="s">
        <v>41</v>
      </c>
      <c r="D624" s="28">
        <v>25.157699999999998</v>
      </c>
      <c r="E624" s="28">
        <v>25.1022</v>
      </c>
      <c r="F624" s="28">
        <v>0.22109999999999999</v>
      </c>
      <c r="G624" s="28">
        <v>5.5500000000000001E-2</v>
      </c>
      <c r="H624" s="28">
        <v>4626.32</v>
      </c>
      <c r="I624" s="28">
        <v>116387495.1909</v>
      </c>
    </row>
    <row r="625" spans="1:9" x14ac:dyDescent="0.25">
      <c r="A625" s="38">
        <v>43306</v>
      </c>
      <c r="B625" s="28" t="s">
        <v>40</v>
      </c>
      <c r="C625" s="28" t="s">
        <v>41</v>
      </c>
      <c r="D625" s="28">
        <v>25.1022</v>
      </c>
      <c r="E625" s="28">
        <v>25.495799999999999</v>
      </c>
      <c r="F625" s="28">
        <v>-1.5437799999999999</v>
      </c>
      <c r="G625" s="28">
        <v>-0.39360000000000001</v>
      </c>
      <c r="H625" s="28">
        <v>4626.32</v>
      </c>
      <c r="I625" s="28">
        <v>116130734.59739999</v>
      </c>
    </row>
    <row r="626" spans="1:9" x14ac:dyDescent="0.25">
      <c r="A626" s="38">
        <v>43305</v>
      </c>
      <c r="B626" s="28" t="s">
        <v>40</v>
      </c>
      <c r="C626" s="28" t="s">
        <v>41</v>
      </c>
      <c r="D626" s="28">
        <v>25.495799999999999</v>
      </c>
      <c r="E626" s="28">
        <v>25.5106</v>
      </c>
      <c r="F626" s="28">
        <v>-5.8020000000000002E-2</v>
      </c>
      <c r="G626" s="28">
        <v>-1.4800000000000001E-2</v>
      </c>
      <c r="H626" s="28">
        <v>4626.32</v>
      </c>
      <c r="I626" s="28">
        <v>117951652.9686</v>
      </c>
    </row>
    <row r="627" spans="1:9" x14ac:dyDescent="0.25">
      <c r="A627" s="38">
        <v>43304</v>
      </c>
      <c r="B627" s="28" t="s">
        <v>40</v>
      </c>
      <c r="C627" s="28" t="s">
        <v>41</v>
      </c>
      <c r="D627" s="28">
        <v>25.5106</v>
      </c>
      <c r="E627" s="28">
        <v>25.86</v>
      </c>
      <c r="F627" s="28">
        <v>-1.3511200000000001</v>
      </c>
      <c r="G627" s="28">
        <v>-0.34939999999999999</v>
      </c>
      <c r="H627" s="28">
        <v>4626.32</v>
      </c>
      <c r="I627" s="28">
        <v>118020122.4602</v>
      </c>
    </row>
    <row r="628" spans="1:9" x14ac:dyDescent="0.25">
      <c r="A628" s="38">
        <v>43301</v>
      </c>
      <c r="B628" s="28" t="s">
        <v>40</v>
      </c>
      <c r="C628" s="28" t="s">
        <v>41</v>
      </c>
      <c r="D628" s="28">
        <v>25.86</v>
      </c>
      <c r="E628" s="28">
        <v>25.672899999999998</v>
      </c>
      <c r="F628" s="28">
        <v>0.72877999999999998</v>
      </c>
      <c r="G628" s="28">
        <v>0.18709999999999999</v>
      </c>
      <c r="H628" s="28">
        <v>4601.32</v>
      </c>
      <c r="I628" s="28">
        <v>118990057.62</v>
      </c>
    </row>
    <row r="629" spans="1:9" x14ac:dyDescent="0.25">
      <c r="A629" s="38">
        <v>43300</v>
      </c>
      <c r="B629" s="28" t="s">
        <v>40</v>
      </c>
      <c r="C629" s="28" t="s">
        <v>41</v>
      </c>
      <c r="D629" s="28">
        <v>25.672899999999998</v>
      </c>
      <c r="E629" s="28">
        <v>25.228899999999999</v>
      </c>
      <c r="F629" s="28">
        <v>1.75989</v>
      </c>
      <c r="G629" s="28">
        <v>0.44400000000000001</v>
      </c>
      <c r="H629" s="28">
        <v>4601.32</v>
      </c>
      <c r="I629" s="28">
        <v>118129151.2093</v>
      </c>
    </row>
    <row r="630" spans="1:9" x14ac:dyDescent="0.25">
      <c r="A630" s="38">
        <v>43299</v>
      </c>
      <c r="B630" s="28" t="s">
        <v>40</v>
      </c>
      <c r="C630" s="28" t="s">
        <v>41</v>
      </c>
      <c r="D630" s="28">
        <v>25.228899999999999</v>
      </c>
      <c r="E630" s="28">
        <v>25.319400000000002</v>
      </c>
      <c r="F630" s="28">
        <v>-0.35743000000000003</v>
      </c>
      <c r="G630" s="28">
        <v>-9.0499999999999997E-2</v>
      </c>
      <c r="H630" s="28">
        <v>4601.32</v>
      </c>
      <c r="I630" s="28">
        <v>116086166.4613</v>
      </c>
    </row>
    <row r="631" spans="1:9" x14ac:dyDescent="0.25">
      <c r="A631" s="38">
        <v>43298</v>
      </c>
      <c r="B631" s="28" t="s">
        <v>40</v>
      </c>
      <c r="C631" s="28" t="s">
        <v>41</v>
      </c>
      <c r="D631" s="28">
        <v>25.319400000000002</v>
      </c>
      <c r="E631" s="28">
        <v>25.919499999999999</v>
      </c>
      <c r="F631" s="28">
        <v>-2.3152499999999998</v>
      </c>
      <c r="G631" s="28">
        <v>-0.60009999999999997</v>
      </c>
      <c r="H631" s="28">
        <v>4301.32</v>
      </c>
      <c r="I631" s="28">
        <v>108906765.6498</v>
      </c>
    </row>
    <row r="632" spans="1:9" x14ac:dyDescent="0.25">
      <c r="A632" s="38">
        <v>43297</v>
      </c>
      <c r="B632" s="28" t="s">
        <v>40</v>
      </c>
      <c r="C632" s="28" t="s">
        <v>41</v>
      </c>
      <c r="D632" s="28">
        <v>25.919499999999999</v>
      </c>
      <c r="E632" s="28">
        <v>25.837399999999999</v>
      </c>
      <c r="F632" s="28">
        <v>0.31775999999999999</v>
      </c>
      <c r="G632" s="28">
        <v>8.2100000000000006E-2</v>
      </c>
      <c r="H632" s="28">
        <v>4301.32</v>
      </c>
      <c r="I632" s="28">
        <v>111487985.9815</v>
      </c>
    </row>
    <row r="633" spans="1:9" x14ac:dyDescent="0.25">
      <c r="A633" s="38">
        <v>43294</v>
      </c>
      <c r="B633" s="28" t="s">
        <v>40</v>
      </c>
      <c r="C633" s="28" t="s">
        <v>41</v>
      </c>
      <c r="D633" s="28">
        <v>25.837399999999999</v>
      </c>
      <c r="E633" s="28">
        <v>26.327200000000001</v>
      </c>
      <c r="F633" s="28">
        <v>-1.86043</v>
      </c>
      <c r="G633" s="28">
        <v>-0.48980000000000001</v>
      </c>
      <c r="H633" s="28">
        <v>4301.32</v>
      </c>
      <c r="I633" s="28">
        <v>111134847.8558</v>
      </c>
    </row>
    <row r="634" spans="1:9" x14ac:dyDescent="0.25">
      <c r="A634" s="38">
        <v>43293</v>
      </c>
      <c r="B634" s="28" t="s">
        <v>40</v>
      </c>
      <c r="C634" s="28" t="s">
        <v>41</v>
      </c>
      <c r="D634" s="28">
        <v>26.327200000000001</v>
      </c>
      <c r="E634" s="28">
        <v>27.2422</v>
      </c>
      <c r="F634" s="28">
        <v>-3.3587600000000002</v>
      </c>
      <c r="G634" s="28">
        <v>-0.91500000000000004</v>
      </c>
      <c r="H634" s="28">
        <v>4101.32</v>
      </c>
      <c r="I634" s="28">
        <v>107976192.9224</v>
      </c>
    </row>
    <row r="635" spans="1:9" x14ac:dyDescent="0.25">
      <c r="A635" s="38">
        <v>43292</v>
      </c>
      <c r="B635" s="28" t="s">
        <v>40</v>
      </c>
      <c r="C635" s="28" t="s">
        <v>41</v>
      </c>
      <c r="D635" s="28">
        <v>27.2422</v>
      </c>
      <c r="E635" s="28">
        <v>26.2605</v>
      </c>
      <c r="F635" s="28">
        <v>3.7383099999999998</v>
      </c>
      <c r="G635" s="28">
        <v>0.98170000000000002</v>
      </c>
      <c r="H635" s="28">
        <v>4101.32</v>
      </c>
      <c r="I635" s="28">
        <v>111728897.9774</v>
      </c>
    </row>
    <row r="636" spans="1:9" x14ac:dyDescent="0.25">
      <c r="A636" s="38">
        <v>43291</v>
      </c>
      <c r="B636" s="28" t="s">
        <v>40</v>
      </c>
      <c r="C636" s="28" t="s">
        <v>41</v>
      </c>
      <c r="D636" s="28">
        <v>26.2605</v>
      </c>
      <c r="E636" s="28">
        <v>26.7209</v>
      </c>
      <c r="F636" s="28">
        <v>-1.7230000000000001</v>
      </c>
      <c r="G636" s="28">
        <v>-0.46039999999999998</v>
      </c>
      <c r="H636" s="28">
        <v>4101.32</v>
      </c>
      <c r="I636" s="28">
        <v>107702635.0785</v>
      </c>
    </row>
    <row r="637" spans="1:9" x14ac:dyDescent="0.25">
      <c r="A637" s="38">
        <v>43290</v>
      </c>
      <c r="B637" s="28" t="s">
        <v>40</v>
      </c>
      <c r="C637" s="28" t="s">
        <v>41</v>
      </c>
      <c r="D637" s="28">
        <v>26.7209</v>
      </c>
      <c r="E637" s="28">
        <v>28.328600000000002</v>
      </c>
      <c r="F637" s="28">
        <v>-5.6751800000000001</v>
      </c>
      <c r="G637" s="28">
        <v>-1.6076999999999999</v>
      </c>
      <c r="H637" s="28">
        <v>3751.32</v>
      </c>
      <c r="I637" s="28">
        <v>100238566.4253</v>
      </c>
    </row>
    <row r="638" spans="1:9" x14ac:dyDescent="0.25">
      <c r="A638" s="38">
        <v>43287</v>
      </c>
      <c r="B638" s="28" t="s">
        <v>40</v>
      </c>
      <c r="C638" s="28" t="s">
        <v>41</v>
      </c>
      <c r="D638" s="28">
        <v>28.328600000000002</v>
      </c>
      <c r="E638" s="28">
        <v>29.6356</v>
      </c>
      <c r="F638" s="28">
        <v>-4.4102399999999999</v>
      </c>
      <c r="G638" s="28">
        <v>-1.3069999999999999</v>
      </c>
      <c r="H638" s="28">
        <v>3751.32</v>
      </c>
      <c r="I638" s="28">
        <v>106269558.76620001</v>
      </c>
    </row>
    <row r="639" spans="1:9" x14ac:dyDescent="0.25">
      <c r="A639" s="38">
        <v>43286</v>
      </c>
      <c r="B639" s="28" t="s">
        <v>40</v>
      </c>
      <c r="C639" s="28" t="s">
        <v>41</v>
      </c>
      <c r="D639" s="28">
        <v>29.6356</v>
      </c>
      <c r="E639" s="28">
        <v>31.0778</v>
      </c>
      <c r="F639" s="28">
        <v>-4.6406099999999997</v>
      </c>
      <c r="G639" s="28">
        <v>-1.4421999999999999</v>
      </c>
      <c r="H639" s="28">
        <v>3751.32</v>
      </c>
      <c r="I639" s="28">
        <v>111172530.0852</v>
      </c>
    </row>
    <row r="640" spans="1:9" x14ac:dyDescent="0.25">
      <c r="A640" s="38">
        <v>43284</v>
      </c>
      <c r="B640" s="28" t="s">
        <v>40</v>
      </c>
      <c r="C640" s="28" t="s">
        <v>41</v>
      </c>
      <c r="D640" s="28">
        <v>31.0778</v>
      </c>
      <c r="E640" s="28">
        <v>30.375900000000001</v>
      </c>
      <c r="F640" s="28">
        <v>2.3107099999999998</v>
      </c>
      <c r="G640" s="28">
        <v>0.70189999999999997</v>
      </c>
      <c r="H640" s="28">
        <v>3751.32</v>
      </c>
      <c r="I640" s="28">
        <v>116582679.46259999</v>
      </c>
    </row>
    <row r="641" spans="1:9" x14ac:dyDescent="0.25">
      <c r="A641" s="38">
        <v>43283</v>
      </c>
      <c r="B641" s="28" t="s">
        <v>40</v>
      </c>
      <c r="C641" s="28" t="s">
        <v>41</v>
      </c>
      <c r="D641" s="28">
        <v>30.375900000000001</v>
      </c>
      <c r="E641" s="28">
        <v>30.415600000000001</v>
      </c>
      <c r="F641" s="28">
        <v>-0.13053000000000001</v>
      </c>
      <c r="G641" s="28">
        <v>-3.9699999999999999E-2</v>
      </c>
      <c r="H641" s="28">
        <v>3751.32</v>
      </c>
      <c r="I641" s="28">
        <v>113949630.06029999</v>
      </c>
    </row>
    <row r="642" spans="1:9" x14ac:dyDescent="0.25">
      <c r="A642" s="38">
        <v>43280</v>
      </c>
      <c r="B642" s="28" t="s">
        <v>40</v>
      </c>
      <c r="C642" s="28" t="s">
        <v>41</v>
      </c>
      <c r="D642" s="28">
        <v>30.415600000000001</v>
      </c>
      <c r="E642" s="28">
        <v>31.149100000000001</v>
      </c>
      <c r="F642" s="28">
        <v>-2.3548</v>
      </c>
      <c r="G642" s="28">
        <v>-0.73350000000000004</v>
      </c>
      <c r="H642" s="28">
        <v>3751.32</v>
      </c>
      <c r="I642" s="28">
        <v>114098557.3452</v>
      </c>
    </row>
    <row r="643" spans="1:9" x14ac:dyDescent="0.25">
      <c r="A643" s="38">
        <v>43279</v>
      </c>
      <c r="B643" s="28" t="s">
        <v>40</v>
      </c>
      <c r="C643" s="28" t="s">
        <v>41</v>
      </c>
      <c r="D643" s="28">
        <v>31.149100000000001</v>
      </c>
      <c r="E643" s="28">
        <v>31.8432</v>
      </c>
      <c r="F643" s="28">
        <v>-2.1797399999999998</v>
      </c>
      <c r="G643" s="28">
        <v>-0.69410000000000005</v>
      </c>
      <c r="H643" s="28">
        <v>3751.32</v>
      </c>
      <c r="I643" s="28">
        <v>116850148.3647</v>
      </c>
    </row>
    <row r="644" spans="1:9" x14ac:dyDescent="0.25">
      <c r="A644" s="38">
        <v>43278</v>
      </c>
      <c r="B644" s="28" t="s">
        <v>40</v>
      </c>
      <c r="C644" s="28" t="s">
        <v>41</v>
      </c>
      <c r="D644" s="28">
        <v>31.8432</v>
      </c>
      <c r="E644" s="28">
        <v>30.0151</v>
      </c>
      <c r="F644" s="28">
        <v>6.0906000000000002</v>
      </c>
      <c r="G644" s="28">
        <v>1.8281000000000001</v>
      </c>
      <c r="H644" s="28">
        <v>3751.32</v>
      </c>
      <c r="I644" s="28">
        <v>119453937.49439999</v>
      </c>
    </row>
    <row r="645" spans="1:9" x14ac:dyDescent="0.25">
      <c r="A645" s="38">
        <v>43277</v>
      </c>
      <c r="B645" s="28" t="s">
        <v>40</v>
      </c>
      <c r="C645" s="28" t="s">
        <v>41</v>
      </c>
      <c r="D645" s="28">
        <v>30.0151</v>
      </c>
      <c r="E645" s="28">
        <v>30.7437</v>
      </c>
      <c r="F645" s="28">
        <v>-2.36992</v>
      </c>
      <c r="G645" s="28">
        <v>-0.72860000000000003</v>
      </c>
      <c r="H645" s="28">
        <v>3751.32</v>
      </c>
      <c r="I645" s="28">
        <v>112596154.8867</v>
      </c>
    </row>
    <row r="646" spans="1:9" x14ac:dyDescent="0.25">
      <c r="A646" s="38">
        <v>43276</v>
      </c>
      <c r="B646" s="28" t="s">
        <v>40</v>
      </c>
      <c r="C646" s="28" t="s">
        <v>41</v>
      </c>
      <c r="D646" s="28">
        <v>30.7437</v>
      </c>
      <c r="E646" s="28">
        <v>27.372800000000002</v>
      </c>
      <c r="F646" s="28">
        <v>12.314780000000001</v>
      </c>
      <c r="G646" s="28">
        <v>3.3708999999999998</v>
      </c>
      <c r="H646" s="28">
        <v>3751.32</v>
      </c>
      <c r="I646" s="28">
        <v>115329364.45290001</v>
      </c>
    </row>
    <row r="647" spans="1:9" x14ac:dyDescent="0.25">
      <c r="A647" s="38">
        <v>43273</v>
      </c>
      <c r="B647" s="28" t="s">
        <v>40</v>
      </c>
      <c r="C647" s="28" t="s">
        <v>41</v>
      </c>
      <c r="D647" s="28">
        <v>27.372800000000002</v>
      </c>
      <c r="E647" s="28">
        <v>28.173100000000002</v>
      </c>
      <c r="F647" s="28">
        <v>-2.8406500000000001</v>
      </c>
      <c r="G647" s="28">
        <v>-0.80030000000000001</v>
      </c>
      <c r="H647" s="28">
        <v>4226.32</v>
      </c>
      <c r="I647" s="28">
        <v>115686129.97759999</v>
      </c>
    </row>
    <row r="648" spans="1:9" x14ac:dyDescent="0.25">
      <c r="A648" s="38">
        <v>43272</v>
      </c>
      <c r="B648" s="28" t="s">
        <v>40</v>
      </c>
      <c r="C648" s="28" t="s">
        <v>41</v>
      </c>
      <c r="D648" s="28">
        <v>28.173100000000002</v>
      </c>
      <c r="E648" s="28">
        <v>26.4069</v>
      </c>
      <c r="F648" s="28">
        <v>6.6883999999999997</v>
      </c>
      <c r="G648" s="28">
        <v>1.7662</v>
      </c>
      <c r="H648" s="28">
        <v>4226.32</v>
      </c>
      <c r="I648" s="28">
        <v>119068451.4727</v>
      </c>
    </row>
    <row r="649" spans="1:9" x14ac:dyDescent="0.25">
      <c r="A649" s="38">
        <v>43271</v>
      </c>
      <c r="B649" s="28" t="s">
        <v>40</v>
      </c>
      <c r="C649" s="28" t="s">
        <v>41</v>
      </c>
      <c r="D649" s="28">
        <v>26.4069</v>
      </c>
      <c r="E649" s="28">
        <v>26.976199999999999</v>
      </c>
      <c r="F649" s="28">
        <v>-2.1103800000000001</v>
      </c>
      <c r="G649" s="28">
        <v>-0.56930000000000003</v>
      </c>
      <c r="H649" s="28">
        <v>4126.32</v>
      </c>
      <c r="I649" s="28">
        <v>108963240.3873</v>
      </c>
    </row>
    <row r="650" spans="1:9" x14ac:dyDescent="0.25">
      <c r="A650" s="38">
        <v>43270</v>
      </c>
      <c r="B650" s="28" t="s">
        <v>40</v>
      </c>
      <c r="C650" s="28" t="s">
        <v>41</v>
      </c>
      <c r="D650" s="28">
        <v>26.976199999999999</v>
      </c>
      <c r="E650" s="28">
        <v>25.903600000000001</v>
      </c>
      <c r="F650" s="28">
        <v>4.1407400000000001</v>
      </c>
      <c r="G650" s="28">
        <v>1.0726</v>
      </c>
      <c r="H650" s="28">
        <v>4126.32</v>
      </c>
      <c r="I650" s="28">
        <v>111312352.65539999</v>
      </c>
    </row>
    <row r="651" spans="1:9" x14ac:dyDescent="0.25">
      <c r="A651" s="38">
        <v>43269</v>
      </c>
      <c r="B651" s="28" t="s">
        <v>40</v>
      </c>
      <c r="C651" s="28" t="s">
        <v>41</v>
      </c>
      <c r="D651" s="28">
        <v>25.903600000000001</v>
      </c>
      <c r="E651" s="28">
        <v>25.9754</v>
      </c>
      <c r="F651" s="28">
        <v>-0.27642</v>
      </c>
      <c r="G651" s="28">
        <v>-7.1800000000000003E-2</v>
      </c>
      <c r="H651" s="28">
        <v>4126.32</v>
      </c>
      <c r="I651" s="28">
        <v>106886465.0412</v>
      </c>
    </row>
    <row r="652" spans="1:9" x14ac:dyDescent="0.25">
      <c r="A652" s="38">
        <v>43266</v>
      </c>
      <c r="B652" s="28" t="s">
        <v>40</v>
      </c>
      <c r="C652" s="28" t="s">
        <v>41</v>
      </c>
      <c r="D652" s="28">
        <v>25.9754</v>
      </c>
      <c r="E652" s="28">
        <v>25.915800000000001</v>
      </c>
      <c r="F652" s="28">
        <v>0.22997999999999999</v>
      </c>
      <c r="G652" s="28">
        <v>5.96E-2</v>
      </c>
      <c r="H652" s="28">
        <v>4126.32</v>
      </c>
      <c r="I652" s="28">
        <v>107182734.60179999</v>
      </c>
    </row>
    <row r="653" spans="1:9" x14ac:dyDescent="0.25">
      <c r="A653" s="38">
        <v>43265</v>
      </c>
      <c r="B653" s="28" t="s">
        <v>40</v>
      </c>
      <c r="C653" s="28" t="s">
        <v>41</v>
      </c>
      <c r="D653" s="28">
        <v>25.915800000000001</v>
      </c>
      <c r="E653" s="28">
        <v>26.890999999999998</v>
      </c>
      <c r="F653" s="28">
        <v>-3.62649</v>
      </c>
      <c r="G653" s="28">
        <v>-0.97519999999999996</v>
      </c>
      <c r="H653" s="28">
        <v>4126.32</v>
      </c>
      <c r="I653" s="28">
        <v>106936806.10860001</v>
      </c>
    </row>
    <row r="654" spans="1:9" x14ac:dyDescent="0.25">
      <c r="A654" s="38">
        <v>43264</v>
      </c>
      <c r="B654" s="28" t="s">
        <v>40</v>
      </c>
      <c r="C654" s="28" t="s">
        <v>41</v>
      </c>
      <c r="D654" s="28">
        <v>26.890999999999998</v>
      </c>
      <c r="E654" s="28">
        <v>26.33</v>
      </c>
      <c r="F654" s="28">
        <v>2.1306500000000002</v>
      </c>
      <c r="G654" s="28">
        <v>0.56100000000000005</v>
      </c>
      <c r="H654" s="28">
        <v>4126.32</v>
      </c>
      <c r="I654" s="28">
        <v>110960790.447</v>
      </c>
    </row>
    <row r="655" spans="1:9" x14ac:dyDescent="0.25">
      <c r="A655" s="38">
        <v>43263</v>
      </c>
      <c r="B655" s="28" t="s">
        <v>40</v>
      </c>
      <c r="C655" s="28" t="s">
        <v>41</v>
      </c>
      <c r="D655" s="28">
        <v>26.33</v>
      </c>
      <c r="E655" s="28">
        <v>26.450700000000001</v>
      </c>
      <c r="F655" s="28">
        <v>-0.45632</v>
      </c>
      <c r="G655" s="28">
        <v>-0.1207</v>
      </c>
      <c r="H655" s="28">
        <v>4126.32</v>
      </c>
      <c r="I655" s="28">
        <v>108645926.61</v>
      </c>
    </row>
    <row r="656" spans="1:9" x14ac:dyDescent="0.25">
      <c r="A656" s="38">
        <v>43262</v>
      </c>
      <c r="B656" s="28" t="s">
        <v>40</v>
      </c>
      <c r="C656" s="28" t="s">
        <v>41</v>
      </c>
      <c r="D656" s="28">
        <v>26.450700000000001</v>
      </c>
      <c r="E656" s="28">
        <v>27.048300000000001</v>
      </c>
      <c r="F656" s="28">
        <v>-2.2093799999999999</v>
      </c>
      <c r="G656" s="28">
        <v>-0.59760000000000002</v>
      </c>
      <c r="H656" s="28">
        <v>4126.32</v>
      </c>
      <c r="I656" s="28">
        <v>109143973.0719</v>
      </c>
    </row>
    <row r="657" spans="1:9" x14ac:dyDescent="0.25">
      <c r="A657" s="38">
        <v>43259</v>
      </c>
      <c r="B657" s="28" t="s">
        <v>40</v>
      </c>
      <c r="C657" s="28" t="s">
        <v>41</v>
      </c>
      <c r="D657" s="28">
        <v>27.048300000000001</v>
      </c>
      <c r="E657" s="28">
        <v>26.886500000000002</v>
      </c>
      <c r="F657" s="28">
        <v>0.60179000000000005</v>
      </c>
      <c r="G657" s="28">
        <v>0.1618</v>
      </c>
      <c r="H657" s="28">
        <v>4126.32</v>
      </c>
      <c r="I657" s="28">
        <v>111609860.1111</v>
      </c>
    </row>
    <row r="658" spans="1:9" x14ac:dyDescent="0.25">
      <c r="A658" s="38">
        <v>43258</v>
      </c>
      <c r="B658" s="28" t="s">
        <v>40</v>
      </c>
      <c r="C658" s="28" t="s">
        <v>41</v>
      </c>
      <c r="D658" s="28">
        <v>26.886500000000002</v>
      </c>
      <c r="E658" s="28">
        <v>26.688800000000001</v>
      </c>
      <c r="F658" s="28">
        <v>0.74075999999999997</v>
      </c>
      <c r="G658" s="28">
        <v>0.19769999999999999</v>
      </c>
      <c r="H658" s="28">
        <v>4126.32</v>
      </c>
      <c r="I658" s="28">
        <v>110942222.0205</v>
      </c>
    </row>
    <row r="659" spans="1:9" x14ac:dyDescent="0.25">
      <c r="A659" s="38">
        <v>43257</v>
      </c>
      <c r="B659" s="28" t="s">
        <v>40</v>
      </c>
      <c r="C659" s="28" t="s">
        <v>41</v>
      </c>
      <c r="D659" s="28">
        <v>26.688800000000001</v>
      </c>
      <c r="E659" s="28">
        <v>27.649799999999999</v>
      </c>
      <c r="F659" s="28">
        <v>-3.4756100000000001</v>
      </c>
      <c r="G659" s="28">
        <v>-0.96099999999999997</v>
      </c>
      <c r="H659" s="28">
        <v>3676.32</v>
      </c>
      <c r="I659" s="28">
        <v>98116489.149599999</v>
      </c>
    </row>
    <row r="660" spans="1:9" x14ac:dyDescent="0.25">
      <c r="A660" s="38">
        <v>43256</v>
      </c>
      <c r="B660" s="28" t="s">
        <v>40</v>
      </c>
      <c r="C660" s="28" t="s">
        <v>41</v>
      </c>
      <c r="D660" s="28">
        <v>27.649799999999999</v>
      </c>
      <c r="E660" s="28">
        <v>28.078499999999998</v>
      </c>
      <c r="F660" s="28">
        <v>-1.5267900000000001</v>
      </c>
      <c r="G660" s="28">
        <v>-0.42870000000000003</v>
      </c>
      <c r="H660" s="28">
        <v>3676.32</v>
      </c>
      <c r="I660" s="28">
        <v>101649429.78659999</v>
      </c>
    </row>
    <row r="661" spans="1:9" x14ac:dyDescent="0.25">
      <c r="A661" s="38">
        <v>43255</v>
      </c>
      <c r="B661" s="28" t="s">
        <v>40</v>
      </c>
      <c r="C661" s="28" t="s">
        <v>41</v>
      </c>
      <c r="D661" s="28">
        <v>28.078499999999998</v>
      </c>
      <c r="E661" s="28">
        <v>29.0608</v>
      </c>
      <c r="F661" s="28">
        <v>-3.38015</v>
      </c>
      <c r="G661" s="28">
        <v>-0.98229999999999995</v>
      </c>
      <c r="H661" s="28">
        <v>3676.32</v>
      </c>
      <c r="I661" s="28">
        <v>103225466.8845</v>
      </c>
    </row>
    <row r="662" spans="1:9" x14ac:dyDescent="0.25">
      <c r="A662" s="38">
        <v>43252</v>
      </c>
      <c r="B662" s="28" t="s">
        <v>40</v>
      </c>
      <c r="C662" s="28" t="s">
        <v>41</v>
      </c>
      <c r="D662" s="28">
        <v>29.0608</v>
      </c>
      <c r="E662" s="28">
        <v>30.758199999999999</v>
      </c>
      <c r="F662" s="28">
        <v>-5.5185300000000002</v>
      </c>
      <c r="G662" s="28">
        <v>-1.6974</v>
      </c>
      <c r="H662" s="28">
        <v>3676.32</v>
      </c>
      <c r="I662" s="28">
        <v>106836713.07359999</v>
      </c>
    </row>
    <row r="663" spans="1:9" x14ac:dyDescent="0.25">
      <c r="A663" s="38">
        <v>43251</v>
      </c>
      <c r="B663" s="28" t="s">
        <v>40</v>
      </c>
      <c r="C663" s="28" t="s">
        <v>41</v>
      </c>
      <c r="D663" s="28">
        <v>30.758199999999999</v>
      </c>
      <c r="E663" s="28">
        <v>30.3063</v>
      </c>
      <c r="F663" s="28">
        <v>1.4911099999999999</v>
      </c>
      <c r="G663" s="28">
        <v>0.45190000000000002</v>
      </c>
      <c r="H663" s="28">
        <v>3676.32</v>
      </c>
      <c r="I663" s="28">
        <v>113076893.5494</v>
      </c>
    </row>
    <row r="664" spans="1:9" x14ac:dyDescent="0.25">
      <c r="A664" s="38">
        <v>43250</v>
      </c>
      <c r="B664" s="28" t="s">
        <v>40</v>
      </c>
      <c r="C664" s="28" t="s">
        <v>41</v>
      </c>
      <c r="D664" s="28">
        <v>30.3063</v>
      </c>
      <c r="E664" s="28">
        <v>31.563300000000002</v>
      </c>
      <c r="F664" s="28">
        <v>-3.9824700000000002</v>
      </c>
      <c r="G664" s="28">
        <v>-1.2569999999999999</v>
      </c>
      <c r="H664" s="28">
        <v>3676.32</v>
      </c>
      <c r="I664" s="28">
        <v>111415565.8971</v>
      </c>
    </row>
    <row r="665" spans="1:9" x14ac:dyDescent="0.25">
      <c r="A665" s="38">
        <v>43249</v>
      </c>
      <c r="B665" s="28" t="s">
        <v>40</v>
      </c>
      <c r="C665" s="28" t="s">
        <v>41</v>
      </c>
      <c r="D665" s="28">
        <v>31.563300000000002</v>
      </c>
      <c r="E665" s="28">
        <v>28.340299999999999</v>
      </c>
      <c r="F665" s="28">
        <v>11.3725</v>
      </c>
      <c r="G665" s="28">
        <v>3.2229999999999999</v>
      </c>
      <c r="H665" s="28">
        <v>3676.32</v>
      </c>
      <c r="I665" s="28">
        <v>116036696.3661</v>
      </c>
    </row>
    <row r="666" spans="1:9" x14ac:dyDescent="0.25">
      <c r="A666" s="38">
        <v>43245</v>
      </c>
      <c r="B666" s="28" t="s">
        <v>40</v>
      </c>
      <c r="C666" s="28" t="s">
        <v>41</v>
      </c>
      <c r="D666" s="28">
        <v>28.340299999999999</v>
      </c>
      <c r="E666" s="28">
        <v>27.790099999999999</v>
      </c>
      <c r="F666" s="28">
        <v>1.97984</v>
      </c>
      <c r="G666" s="28">
        <v>0.55020000000000002</v>
      </c>
      <c r="H666" s="28">
        <v>3676.32</v>
      </c>
      <c r="I666" s="28">
        <v>104187926.6751</v>
      </c>
    </row>
    <row r="667" spans="1:9" x14ac:dyDescent="0.25">
      <c r="A667" s="38">
        <v>43244</v>
      </c>
      <c r="B667" s="28" t="s">
        <v>40</v>
      </c>
      <c r="C667" s="28" t="s">
        <v>41</v>
      </c>
      <c r="D667" s="28">
        <v>27.790099999999999</v>
      </c>
      <c r="E667" s="28">
        <v>27.926600000000001</v>
      </c>
      <c r="F667" s="28">
        <v>-0.48877999999999999</v>
      </c>
      <c r="G667" s="28">
        <v>-0.13650000000000001</v>
      </c>
      <c r="H667" s="28">
        <v>3676.32</v>
      </c>
      <c r="I667" s="28">
        <v>102165217.0617</v>
      </c>
    </row>
    <row r="668" spans="1:9" x14ac:dyDescent="0.25">
      <c r="A668" s="38">
        <v>43243</v>
      </c>
      <c r="B668" s="28" t="s">
        <v>40</v>
      </c>
      <c r="C668" s="28" t="s">
        <v>41</v>
      </c>
      <c r="D668" s="28">
        <v>27.926600000000001</v>
      </c>
      <c r="E668" s="28">
        <v>28.581099999999999</v>
      </c>
      <c r="F668" s="28">
        <v>-2.2899699999999998</v>
      </c>
      <c r="G668" s="28">
        <v>-0.65449999999999997</v>
      </c>
      <c r="H668" s="28">
        <v>3626.32</v>
      </c>
      <c r="I668" s="28">
        <v>101270704.33220001</v>
      </c>
    </row>
    <row r="669" spans="1:9" x14ac:dyDescent="0.25">
      <c r="A669" s="38">
        <v>43242</v>
      </c>
      <c r="B669" s="28" t="s">
        <v>40</v>
      </c>
      <c r="C669" s="28" t="s">
        <v>41</v>
      </c>
      <c r="D669" s="28">
        <v>28.581099999999999</v>
      </c>
      <c r="E669" s="28">
        <v>28.265999999999998</v>
      </c>
      <c r="F669" s="28">
        <v>1.11477</v>
      </c>
      <c r="G669" s="28">
        <v>0.31509999999999999</v>
      </c>
      <c r="H669" s="28">
        <v>3626.32</v>
      </c>
      <c r="I669" s="28">
        <v>103644128.8087</v>
      </c>
    </row>
    <row r="670" spans="1:9" x14ac:dyDescent="0.25">
      <c r="A670" s="38">
        <v>43241</v>
      </c>
      <c r="B670" s="28" t="s">
        <v>40</v>
      </c>
      <c r="C670" s="28" t="s">
        <v>41</v>
      </c>
      <c r="D670" s="28">
        <v>28.265999999999998</v>
      </c>
      <c r="E670" s="28">
        <v>29.190200000000001</v>
      </c>
      <c r="F670" s="28">
        <v>-3.1661299999999999</v>
      </c>
      <c r="G670" s="28">
        <v>-0.92420000000000002</v>
      </c>
      <c r="H670" s="28">
        <v>3626.32</v>
      </c>
      <c r="I670" s="28">
        <v>102501476.322</v>
      </c>
    </row>
    <row r="671" spans="1:9" x14ac:dyDescent="0.25">
      <c r="A671" s="38">
        <v>43238</v>
      </c>
      <c r="B671" s="28" t="s">
        <v>40</v>
      </c>
      <c r="C671" s="28" t="s">
        <v>41</v>
      </c>
      <c r="D671" s="28">
        <v>29.190200000000001</v>
      </c>
      <c r="E671" s="28">
        <v>28.8736</v>
      </c>
      <c r="F671" s="28">
        <v>1.0965</v>
      </c>
      <c r="G671" s="28">
        <v>0.31659999999999999</v>
      </c>
      <c r="H671" s="28">
        <v>3626.32</v>
      </c>
      <c r="I671" s="28">
        <v>105852918.49339999</v>
      </c>
    </row>
    <row r="672" spans="1:9" x14ac:dyDescent="0.25">
      <c r="A672" s="38">
        <v>43237</v>
      </c>
      <c r="B672" s="28" t="s">
        <v>40</v>
      </c>
      <c r="C672" s="28" t="s">
        <v>41</v>
      </c>
      <c r="D672" s="28">
        <v>28.8736</v>
      </c>
      <c r="E672" s="28">
        <v>29.4727</v>
      </c>
      <c r="F672" s="28">
        <v>-2.0327299999999999</v>
      </c>
      <c r="G672" s="28">
        <v>-0.59909999999999997</v>
      </c>
      <c r="H672" s="28">
        <v>3626.32</v>
      </c>
      <c r="I672" s="28">
        <v>104704826.53120001</v>
      </c>
    </row>
    <row r="673" spans="1:9" x14ac:dyDescent="0.25">
      <c r="A673" s="38">
        <v>43236</v>
      </c>
      <c r="B673" s="28" t="s">
        <v>40</v>
      </c>
      <c r="C673" s="28" t="s">
        <v>41</v>
      </c>
      <c r="D673" s="28">
        <v>29.4727</v>
      </c>
      <c r="E673" s="28">
        <v>30.778199999999998</v>
      </c>
      <c r="F673" s="28">
        <v>-4.2416400000000003</v>
      </c>
      <c r="G673" s="28">
        <v>-1.3055000000000001</v>
      </c>
      <c r="H673" s="28">
        <v>3626.32</v>
      </c>
      <c r="I673" s="28">
        <v>106877353.0459</v>
      </c>
    </row>
    <row r="674" spans="1:9" x14ac:dyDescent="0.25">
      <c r="A674" s="38">
        <v>43235</v>
      </c>
      <c r="B674" s="28" t="s">
        <v>40</v>
      </c>
      <c r="C674" s="28" t="s">
        <v>41</v>
      </c>
      <c r="D674" s="28">
        <v>30.778199999999998</v>
      </c>
      <c r="E674" s="28">
        <v>29.0032</v>
      </c>
      <c r="F674" s="28">
        <v>6.1200099999999997</v>
      </c>
      <c r="G674" s="28">
        <v>1.7749999999999999</v>
      </c>
      <c r="H674" s="28">
        <v>3176.32</v>
      </c>
      <c r="I674" s="28">
        <v>97761319.889400005</v>
      </c>
    </row>
    <row r="675" spans="1:9" x14ac:dyDescent="0.25">
      <c r="A675" s="38">
        <v>43234</v>
      </c>
      <c r="B675" s="28" t="s">
        <v>40</v>
      </c>
      <c r="C675" s="28" t="s">
        <v>41</v>
      </c>
      <c r="D675" s="28">
        <v>29.0032</v>
      </c>
      <c r="E675" s="28">
        <v>29.4727</v>
      </c>
      <c r="F675" s="28">
        <v>-1.593</v>
      </c>
      <c r="G675" s="28">
        <v>-0.46949999999999997</v>
      </c>
      <c r="H675" s="28">
        <v>3176.32</v>
      </c>
      <c r="I675" s="28">
        <v>92123357.214399993</v>
      </c>
    </row>
    <row r="676" spans="1:9" x14ac:dyDescent="0.25">
      <c r="A676" s="38">
        <v>43231</v>
      </c>
      <c r="B676" s="28" t="s">
        <v>40</v>
      </c>
      <c r="C676" s="28" t="s">
        <v>41</v>
      </c>
      <c r="D676" s="28">
        <v>29.4727</v>
      </c>
      <c r="E676" s="28">
        <v>30.270499999999998</v>
      </c>
      <c r="F676" s="28">
        <v>-2.63557</v>
      </c>
      <c r="G676" s="28">
        <v>-0.79779999999999995</v>
      </c>
      <c r="H676" s="28">
        <v>3176.32</v>
      </c>
      <c r="I676" s="28">
        <v>93614638.045900002</v>
      </c>
    </row>
    <row r="677" spans="1:9" x14ac:dyDescent="0.25">
      <c r="A677" s="38">
        <v>43230</v>
      </c>
      <c r="B677" s="28" t="s">
        <v>40</v>
      </c>
      <c r="C677" s="28" t="s">
        <v>41</v>
      </c>
      <c r="D677" s="28">
        <v>30.270499999999998</v>
      </c>
      <c r="E677" s="28">
        <v>31.428899999999999</v>
      </c>
      <c r="F677" s="28">
        <v>-3.6857799999999998</v>
      </c>
      <c r="G677" s="28">
        <v>-1.1584000000000001</v>
      </c>
      <c r="H677" s="28">
        <v>3176.32</v>
      </c>
      <c r="I677" s="28">
        <v>96148703.748500004</v>
      </c>
    </row>
    <row r="678" spans="1:9" x14ac:dyDescent="0.25">
      <c r="A678" s="38">
        <v>43229</v>
      </c>
      <c r="B678" s="28" t="s">
        <v>40</v>
      </c>
      <c r="C678" s="28" t="s">
        <v>41</v>
      </c>
      <c r="D678" s="28">
        <v>31.428899999999999</v>
      </c>
      <c r="E678" s="28">
        <v>32.829500000000003</v>
      </c>
      <c r="F678" s="28">
        <v>-4.2662800000000001</v>
      </c>
      <c r="G678" s="28">
        <v>-1.4006000000000001</v>
      </c>
      <c r="H678" s="28">
        <v>3176.32</v>
      </c>
      <c r="I678" s="28">
        <v>99828149.361300007</v>
      </c>
    </row>
    <row r="679" spans="1:9" x14ac:dyDescent="0.25">
      <c r="A679" s="38">
        <v>43228</v>
      </c>
      <c r="B679" s="28" t="s">
        <v>40</v>
      </c>
      <c r="C679" s="28" t="s">
        <v>41</v>
      </c>
      <c r="D679" s="28">
        <v>32.829500000000003</v>
      </c>
      <c r="E679" s="28">
        <v>32.941899999999997</v>
      </c>
      <c r="F679" s="28">
        <v>-0.34121000000000001</v>
      </c>
      <c r="G679" s="28">
        <v>-0.1124</v>
      </c>
      <c r="H679" s="28">
        <v>3076.32</v>
      </c>
      <c r="I679" s="28">
        <v>100993948.9515</v>
      </c>
    </row>
    <row r="680" spans="1:9" x14ac:dyDescent="0.25">
      <c r="A680" s="38">
        <v>43227</v>
      </c>
      <c r="B680" s="28" t="s">
        <v>40</v>
      </c>
      <c r="C680" s="28" t="s">
        <v>41</v>
      </c>
      <c r="D680" s="28">
        <v>32.941899999999997</v>
      </c>
      <c r="E680" s="28">
        <v>33.112499999999997</v>
      </c>
      <c r="F680" s="28">
        <v>-0.51520999999999995</v>
      </c>
      <c r="G680" s="28">
        <v>-0.1706</v>
      </c>
      <c r="H680" s="28">
        <v>3076.32</v>
      </c>
      <c r="I680" s="28">
        <v>101339726.9823</v>
      </c>
    </row>
    <row r="681" spans="1:9" x14ac:dyDescent="0.25">
      <c r="A681" s="38">
        <v>43224</v>
      </c>
      <c r="B681" s="28" t="s">
        <v>40</v>
      </c>
      <c r="C681" s="28" t="s">
        <v>41</v>
      </c>
      <c r="D681" s="28">
        <v>33.112499999999997</v>
      </c>
      <c r="E681" s="28">
        <v>33.830100000000002</v>
      </c>
      <c r="F681" s="28">
        <v>-2.1211899999999999</v>
      </c>
      <c r="G681" s="28">
        <v>-0.71760000000000002</v>
      </c>
      <c r="H681" s="28">
        <v>2876.32</v>
      </c>
      <c r="I681" s="28">
        <v>95242046.662499994</v>
      </c>
    </row>
    <row r="682" spans="1:9" x14ac:dyDescent="0.25">
      <c r="A682" s="38">
        <v>43223</v>
      </c>
      <c r="B682" s="28" t="s">
        <v>40</v>
      </c>
      <c r="C682" s="28" t="s">
        <v>41</v>
      </c>
      <c r="D682" s="28">
        <v>33.830100000000002</v>
      </c>
      <c r="E682" s="28">
        <v>34.203200000000002</v>
      </c>
      <c r="F682" s="28">
        <v>-1.09083</v>
      </c>
      <c r="G682" s="28">
        <v>-0.37309999999999999</v>
      </c>
      <c r="H682" s="28">
        <v>2676.32</v>
      </c>
      <c r="I682" s="28">
        <v>90540071.741699994</v>
      </c>
    </row>
    <row r="683" spans="1:9" x14ac:dyDescent="0.25">
      <c r="A683" s="38">
        <v>43222</v>
      </c>
      <c r="B683" s="28" t="s">
        <v>40</v>
      </c>
      <c r="C683" s="28" t="s">
        <v>41</v>
      </c>
      <c r="D683" s="28">
        <v>34.203200000000002</v>
      </c>
      <c r="E683" s="28">
        <v>33.537599999999998</v>
      </c>
      <c r="F683" s="28">
        <v>1.98464</v>
      </c>
      <c r="G683" s="28">
        <v>0.66559999999999997</v>
      </c>
      <c r="H683" s="28">
        <v>2676.32</v>
      </c>
      <c r="I683" s="28">
        <v>91538605.614399999</v>
      </c>
    </row>
    <row r="684" spans="1:9" x14ac:dyDescent="0.25">
      <c r="A684" s="38">
        <v>43221</v>
      </c>
      <c r="B684" s="28" t="s">
        <v>40</v>
      </c>
      <c r="C684" s="28" t="s">
        <v>41</v>
      </c>
      <c r="D684" s="28">
        <v>33.537599999999998</v>
      </c>
      <c r="E684" s="28">
        <v>34.346899999999998</v>
      </c>
      <c r="F684" s="28">
        <v>-2.3562500000000002</v>
      </c>
      <c r="G684" s="28">
        <v>-0.80930000000000002</v>
      </c>
      <c r="H684" s="28">
        <v>2676.32</v>
      </c>
      <c r="I684" s="28">
        <v>89757249.019199997</v>
      </c>
    </row>
    <row r="685" spans="1:9" x14ac:dyDescent="0.25">
      <c r="A685" s="38">
        <v>43220</v>
      </c>
      <c r="B685" s="28" t="s">
        <v>40</v>
      </c>
      <c r="C685" s="28" t="s">
        <v>41</v>
      </c>
      <c r="D685" s="28">
        <v>34.346899999999998</v>
      </c>
      <c r="E685" s="28">
        <v>34.019500000000001</v>
      </c>
      <c r="F685" s="28">
        <v>0.96238999999999997</v>
      </c>
      <c r="G685" s="28">
        <v>0.32740000000000002</v>
      </c>
      <c r="H685" s="28">
        <v>2676.32</v>
      </c>
      <c r="I685" s="28">
        <v>91923192.367300004</v>
      </c>
    </row>
    <row r="686" spans="1:9" x14ac:dyDescent="0.25">
      <c r="A686" s="38">
        <v>43217</v>
      </c>
      <c r="B686" s="28" t="s">
        <v>40</v>
      </c>
      <c r="C686" s="28" t="s">
        <v>41</v>
      </c>
      <c r="D686" s="28">
        <v>34.019500000000001</v>
      </c>
      <c r="E686" s="28">
        <v>34.764200000000002</v>
      </c>
      <c r="F686" s="28">
        <v>-2.14215</v>
      </c>
      <c r="G686" s="28">
        <v>-0.74470000000000003</v>
      </c>
      <c r="H686" s="28">
        <v>2676.32</v>
      </c>
      <c r="I686" s="28">
        <v>91046966.181500003</v>
      </c>
    </row>
    <row r="687" spans="1:9" x14ac:dyDescent="0.25">
      <c r="A687" s="38">
        <v>43216</v>
      </c>
      <c r="B687" s="28" t="s">
        <v>40</v>
      </c>
      <c r="C687" s="28" t="s">
        <v>41</v>
      </c>
      <c r="D687" s="28">
        <v>34.764200000000002</v>
      </c>
      <c r="E687" s="28">
        <v>36.389099999999999</v>
      </c>
      <c r="F687" s="28">
        <v>-4.4653499999999999</v>
      </c>
      <c r="G687" s="28">
        <v>-1.6249</v>
      </c>
      <c r="H687" s="28">
        <v>2676.32</v>
      </c>
      <c r="I687" s="28">
        <v>93040019.451399997</v>
      </c>
    </row>
    <row r="688" spans="1:9" x14ac:dyDescent="0.25">
      <c r="A688" s="38">
        <v>43215</v>
      </c>
      <c r="B688" s="28" t="s">
        <v>40</v>
      </c>
      <c r="C688" s="28" t="s">
        <v>41</v>
      </c>
      <c r="D688" s="28">
        <v>36.389099999999999</v>
      </c>
      <c r="E688" s="28">
        <v>36.209499999999998</v>
      </c>
      <c r="F688" s="28">
        <v>0.496</v>
      </c>
      <c r="G688" s="28">
        <v>0.17960000000000001</v>
      </c>
      <c r="H688" s="28">
        <v>2676.32</v>
      </c>
      <c r="I688" s="28">
        <v>97388766.944700003</v>
      </c>
    </row>
    <row r="689" spans="1:9" x14ac:dyDescent="0.25">
      <c r="A689" s="38">
        <v>43214</v>
      </c>
      <c r="B689" s="28" t="s">
        <v>40</v>
      </c>
      <c r="C689" s="28" t="s">
        <v>41</v>
      </c>
      <c r="D689" s="28">
        <v>36.209499999999998</v>
      </c>
      <c r="E689" s="28">
        <v>34.629899999999999</v>
      </c>
      <c r="F689" s="28">
        <v>4.5613799999999998</v>
      </c>
      <c r="G689" s="28">
        <v>1.5795999999999999</v>
      </c>
      <c r="H689" s="28">
        <v>3001.32</v>
      </c>
      <c r="I689" s="28">
        <v>108676187.91150001</v>
      </c>
    </row>
    <row r="690" spans="1:9" x14ac:dyDescent="0.25">
      <c r="A690" s="38">
        <v>43213</v>
      </c>
      <c r="B690" s="28" t="s">
        <v>40</v>
      </c>
      <c r="C690" s="28" t="s">
        <v>41</v>
      </c>
      <c r="D690" s="28">
        <v>34.629899999999999</v>
      </c>
      <c r="E690" s="28">
        <v>34.996699999999997</v>
      </c>
      <c r="F690" s="28">
        <v>-1.0481</v>
      </c>
      <c r="G690" s="28">
        <v>-0.36680000000000001</v>
      </c>
      <c r="H690" s="28">
        <v>3001.32</v>
      </c>
      <c r="I690" s="28">
        <v>103935307.5783</v>
      </c>
    </row>
    <row r="691" spans="1:9" x14ac:dyDescent="0.25">
      <c r="A691" s="38">
        <v>43210</v>
      </c>
      <c r="B691" s="28" t="s">
        <v>40</v>
      </c>
      <c r="C691" s="28" t="s">
        <v>41</v>
      </c>
      <c r="D691" s="28">
        <v>34.996699999999997</v>
      </c>
      <c r="E691" s="28">
        <v>34.113399999999999</v>
      </c>
      <c r="F691" s="28">
        <v>2.5893099999999998</v>
      </c>
      <c r="G691" s="28">
        <v>0.88329999999999997</v>
      </c>
      <c r="H691" s="28">
        <v>3001.32</v>
      </c>
      <c r="I691" s="28">
        <v>105036190.6539</v>
      </c>
    </row>
    <row r="692" spans="1:9" x14ac:dyDescent="0.25">
      <c r="A692" s="38">
        <v>43209</v>
      </c>
      <c r="B692" s="28" t="s">
        <v>40</v>
      </c>
      <c r="C692" s="28" t="s">
        <v>41</v>
      </c>
      <c r="D692" s="28">
        <v>34.113399999999999</v>
      </c>
      <c r="E692" s="28">
        <v>33.805399999999999</v>
      </c>
      <c r="F692" s="28">
        <v>0.91110000000000002</v>
      </c>
      <c r="G692" s="28">
        <v>0.308</v>
      </c>
      <c r="H692" s="28">
        <v>2751.32</v>
      </c>
      <c r="I692" s="28">
        <v>93856777.347800002</v>
      </c>
    </row>
    <row r="693" spans="1:9" x14ac:dyDescent="0.25">
      <c r="A693" s="38">
        <v>43208</v>
      </c>
      <c r="B693" s="28" t="s">
        <v>40</v>
      </c>
      <c r="C693" s="28" t="s">
        <v>41</v>
      </c>
      <c r="D693" s="28">
        <v>33.805399999999999</v>
      </c>
      <c r="E693" s="28">
        <v>33.703299999999999</v>
      </c>
      <c r="F693" s="28">
        <v>0.30293999999999999</v>
      </c>
      <c r="G693" s="28">
        <v>0.1021</v>
      </c>
      <c r="H693" s="28">
        <v>2751.32</v>
      </c>
      <c r="I693" s="28">
        <v>93009371.711799994</v>
      </c>
    </row>
    <row r="694" spans="1:9" x14ac:dyDescent="0.25">
      <c r="A694" s="38">
        <v>43207</v>
      </c>
      <c r="B694" s="28" t="s">
        <v>40</v>
      </c>
      <c r="C694" s="28" t="s">
        <v>41</v>
      </c>
      <c r="D694" s="28">
        <v>33.703299999999999</v>
      </c>
      <c r="E694" s="28">
        <v>35.626300000000001</v>
      </c>
      <c r="F694" s="28">
        <v>-5.3977000000000004</v>
      </c>
      <c r="G694" s="28">
        <v>-1.923</v>
      </c>
      <c r="H694" s="28">
        <v>2751.32</v>
      </c>
      <c r="I694" s="28">
        <v>92728462.246099994</v>
      </c>
    </row>
    <row r="695" spans="1:9" x14ac:dyDescent="0.25">
      <c r="A695" s="38">
        <v>43206</v>
      </c>
      <c r="B695" s="28" t="s">
        <v>40</v>
      </c>
      <c r="C695" s="28" t="s">
        <v>41</v>
      </c>
      <c r="D695" s="28">
        <v>35.626300000000001</v>
      </c>
      <c r="E695" s="28">
        <v>37.438600000000001</v>
      </c>
      <c r="F695" s="28">
        <v>-4.8407299999999998</v>
      </c>
      <c r="G695" s="28">
        <v>-1.8123</v>
      </c>
      <c r="H695" s="28">
        <v>2751.32</v>
      </c>
      <c r="I695" s="28">
        <v>98019244.837099999</v>
      </c>
    </row>
    <row r="696" spans="1:9" x14ac:dyDescent="0.25">
      <c r="A696" s="38">
        <v>43203</v>
      </c>
      <c r="B696" s="28" t="s">
        <v>40</v>
      </c>
      <c r="C696" s="28" t="s">
        <v>41</v>
      </c>
      <c r="D696" s="28">
        <v>37.438600000000001</v>
      </c>
      <c r="E696" s="28">
        <v>38.778700000000001</v>
      </c>
      <c r="F696" s="28">
        <v>-3.4557600000000002</v>
      </c>
      <c r="G696" s="28">
        <v>-1.3401000000000001</v>
      </c>
      <c r="H696" s="28">
        <v>2751.32</v>
      </c>
      <c r="I696" s="28">
        <v>103005456.6362</v>
      </c>
    </row>
    <row r="697" spans="1:9" x14ac:dyDescent="0.25">
      <c r="A697" s="38">
        <v>43202</v>
      </c>
      <c r="B697" s="28" t="s">
        <v>40</v>
      </c>
      <c r="C697" s="28" t="s">
        <v>41</v>
      </c>
      <c r="D697" s="28">
        <v>38.778700000000001</v>
      </c>
      <c r="E697" s="28">
        <v>40.546799999999998</v>
      </c>
      <c r="F697" s="28">
        <v>-4.3606400000000001</v>
      </c>
      <c r="G697" s="28">
        <v>-1.7681</v>
      </c>
      <c r="H697" s="28">
        <v>2751.32</v>
      </c>
      <c r="I697" s="28">
        <v>106692496.54790001</v>
      </c>
    </row>
    <row r="698" spans="1:9" x14ac:dyDescent="0.25">
      <c r="A698" s="38">
        <v>43201</v>
      </c>
      <c r="B698" s="28" t="s">
        <v>40</v>
      </c>
      <c r="C698" s="28" t="s">
        <v>41</v>
      </c>
      <c r="D698" s="28">
        <v>40.546799999999998</v>
      </c>
      <c r="E698" s="28">
        <v>40.525199999999998</v>
      </c>
      <c r="F698" s="28">
        <v>5.33E-2</v>
      </c>
      <c r="G698" s="28">
        <v>2.1600000000000001E-2</v>
      </c>
      <c r="H698" s="28">
        <v>2751.32</v>
      </c>
      <c r="I698" s="28">
        <v>111557100.1356</v>
      </c>
    </row>
    <row r="699" spans="1:9" x14ac:dyDescent="0.25">
      <c r="A699" s="38">
        <v>43200</v>
      </c>
      <c r="B699" s="28" t="s">
        <v>40</v>
      </c>
      <c r="C699" s="28" t="s">
        <v>41</v>
      </c>
      <c r="D699" s="28">
        <v>40.525199999999998</v>
      </c>
      <c r="E699" s="28">
        <v>41.512099999999997</v>
      </c>
      <c r="F699" s="28">
        <v>-2.37738</v>
      </c>
      <c r="G699" s="28">
        <v>-0.9869</v>
      </c>
      <c r="H699" s="28">
        <v>2751.32</v>
      </c>
      <c r="I699" s="28">
        <v>111497671.6884</v>
      </c>
    </row>
    <row r="700" spans="1:9" x14ac:dyDescent="0.25">
      <c r="A700" s="38">
        <v>43199</v>
      </c>
      <c r="B700" s="28" t="s">
        <v>40</v>
      </c>
      <c r="C700" s="28" t="s">
        <v>41</v>
      </c>
      <c r="D700" s="28">
        <v>41.512099999999997</v>
      </c>
      <c r="E700" s="28">
        <v>40.973700000000001</v>
      </c>
      <c r="F700" s="28">
        <v>1.3140099999999999</v>
      </c>
      <c r="G700" s="28">
        <v>0.53839999999999999</v>
      </c>
      <c r="H700" s="28">
        <v>2751.32</v>
      </c>
      <c r="I700" s="28">
        <v>114212946.4357</v>
      </c>
    </row>
    <row r="701" spans="1:9" x14ac:dyDescent="0.25">
      <c r="A701" s="38">
        <v>43196</v>
      </c>
      <c r="B701" s="28" t="s">
        <v>40</v>
      </c>
      <c r="C701" s="28" t="s">
        <v>41</v>
      </c>
      <c r="D701" s="28">
        <v>40.973700000000001</v>
      </c>
      <c r="E701" s="28">
        <v>38.6282</v>
      </c>
      <c r="F701" s="28">
        <v>6.0719900000000004</v>
      </c>
      <c r="G701" s="28">
        <v>2.3454999999999999</v>
      </c>
      <c r="H701" s="28">
        <v>2751.32</v>
      </c>
      <c r="I701" s="28">
        <v>112731637.3629</v>
      </c>
    </row>
    <row r="702" spans="1:9" x14ac:dyDescent="0.25">
      <c r="A702" s="38">
        <v>43195</v>
      </c>
      <c r="B702" s="28" t="s">
        <v>40</v>
      </c>
      <c r="C702" s="28" t="s">
        <v>41</v>
      </c>
      <c r="D702" s="28">
        <v>38.6282</v>
      </c>
      <c r="E702" s="28">
        <v>40.089700000000001</v>
      </c>
      <c r="F702" s="28">
        <v>-3.6455700000000002</v>
      </c>
      <c r="G702" s="28">
        <v>-1.4615</v>
      </c>
      <c r="H702" s="28">
        <v>2751.32</v>
      </c>
      <c r="I702" s="28">
        <v>106278423.33939999</v>
      </c>
    </row>
    <row r="703" spans="1:9" x14ac:dyDescent="0.25">
      <c r="A703" s="38">
        <v>43194</v>
      </c>
      <c r="B703" s="28" t="s">
        <v>40</v>
      </c>
      <c r="C703" s="28" t="s">
        <v>41</v>
      </c>
      <c r="D703" s="28">
        <v>40.089700000000001</v>
      </c>
      <c r="E703" s="28">
        <v>41.057699999999997</v>
      </c>
      <c r="F703" s="28">
        <v>-2.3576600000000001</v>
      </c>
      <c r="G703" s="28">
        <v>-0.96799999999999997</v>
      </c>
      <c r="H703" s="28">
        <v>2751.32</v>
      </c>
      <c r="I703" s="28">
        <v>110299473.1349</v>
      </c>
    </row>
    <row r="704" spans="1:9" x14ac:dyDescent="0.25">
      <c r="A704" s="38">
        <v>43193</v>
      </c>
      <c r="B704" s="28" t="s">
        <v>40</v>
      </c>
      <c r="C704" s="28" t="s">
        <v>41</v>
      </c>
      <c r="D704" s="28">
        <v>41.057699999999997</v>
      </c>
      <c r="E704" s="28">
        <v>42.48</v>
      </c>
      <c r="F704" s="28">
        <v>-3.34816</v>
      </c>
      <c r="G704" s="28">
        <v>-1.4222999999999999</v>
      </c>
      <c r="H704" s="28">
        <v>2751.32</v>
      </c>
      <c r="I704" s="28">
        <v>112962747.99089999</v>
      </c>
    </row>
    <row r="705" spans="1:9" x14ac:dyDescent="0.25">
      <c r="A705" s="38">
        <v>43192</v>
      </c>
      <c r="B705" s="28" t="s">
        <v>40</v>
      </c>
      <c r="C705" s="28" t="s">
        <v>41</v>
      </c>
      <c r="D705" s="28">
        <v>42.48</v>
      </c>
      <c r="E705" s="28">
        <v>39.764600000000002</v>
      </c>
      <c r="F705" s="28">
        <v>6.8286899999999999</v>
      </c>
      <c r="G705" s="28">
        <v>2.7153999999999998</v>
      </c>
      <c r="H705" s="28">
        <v>2751.32</v>
      </c>
      <c r="I705" s="28">
        <v>116875946.16</v>
      </c>
    </row>
    <row r="706" spans="1:9" x14ac:dyDescent="0.25">
      <c r="A706" s="38">
        <v>43188</v>
      </c>
      <c r="B706" s="28" t="s">
        <v>40</v>
      </c>
      <c r="C706" s="28" t="s">
        <v>41</v>
      </c>
      <c r="D706" s="28">
        <v>39.764600000000002</v>
      </c>
      <c r="E706" s="28">
        <v>41.917200000000001</v>
      </c>
      <c r="F706" s="28">
        <v>-5.1353600000000004</v>
      </c>
      <c r="G706" s="28">
        <v>-2.1526000000000001</v>
      </c>
      <c r="H706" s="28">
        <v>2826.32</v>
      </c>
      <c r="I706" s="28">
        <v>112387364.9782</v>
      </c>
    </row>
    <row r="707" spans="1:9" x14ac:dyDescent="0.25">
      <c r="A707" s="38">
        <v>43187</v>
      </c>
      <c r="B707" s="28" t="s">
        <v>40</v>
      </c>
      <c r="C707" s="28" t="s">
        <v>41</v>
      </c>
      <c r="D707" s="28">
        <v>41.917200000000001</v>
      </c>
      <c r="E707" s="28">
        <v>40.8371</v>
      </c>
      <c r="F707" s="28">
        <v>2.6448999999999998</v>
      </c>
      <c r="G707" s="28">
        <v>1.0801000000000001</v>
      </c>
      <c r="H707" s="28">
        <v>2826.32</v>
      </c>
      <c r="I707" s="28">
        <v>118471294.9524</v>
      </c>
    </row>
    <row r="708" spans="1:9" x14ac:dyDescent="0.25">
      <c r="A708" s="38">
        <v>43186</v>
      </c>
      <c r="B708" s="28" t="s">
        <v>40</v>
      </c>
      <c r="C708" s="28" t="s">
        <v>41</v>
      </c>
      <c r="D708" s="28">
        <v>40.8371</v>
      </c>
      <c r="E708" s="28">
        <v>38.702399999999997</v>
      </c>
      <c r="F708" s="28">
        <v>5.5156799999999997</v>
      </c>
      <c r="G708" s="28">
        <v>2.1347</v>
      </c>
      <c r="H708" s="28">
        <v>2901.32</v>
      </c>
      <c r="I708" s="28">
        <v>118481372.46070001</v>
      </c>
    </row>
    <row r="709" spans="1:9" x14ac:dyDescent="0.25">
      <c r="A709" s="38">
        <v>43185</v>
      </c>
      <c r="B709" s="28" t="s">
        <v>40</v>
      </c>
      <c r="C709" s="28" t="s">
        <v>41</v>
      </c>
      <c r="D709" s="28">
        <v>38.702399999999997</v>
      </c>
      <c r="E709" s="28">
        <v>40.7928</v>
      </c>
      <c r="F709" s="28">
        <v>-5.1244300000000003</v>
      </c>
      <c r="G709" s="28">
        <v>-2.0903999999999998</v>
      </c>
      <c r="H709" s="28">
        <v>2801.32</v>
      </c>
      <c r="I709" s="28">
        <v>108417691.0608</v>
      </c>
    </row>
    <row r="710" spans="1:9" x14ac:dyDescent="0.25">
      <c r="A710" s="38">
        <v>43182</v>
      </c>
      <c r="B710" s="28" t="s">
        <v>40</v>
      </c>
      <c r="C710" s="28" t="s">
        <v>41</v>
      </c>
      <c r="D710" s="28">
        <v>40.7928</v>
      </c>
      <c r="E710" s="28">
        <v>38.717100000000002</v>
      </c>
      <c r="F710" s="28">
        <v>5.3612000000000002</v>
      </c>
      <c r="G710" s="28">
        <v>2.0756999999999999</v>
      </c>
      <c r="H710" s="28">
        <v>2801.32</v>
      </c>
      <c r="I710" s="28">
        <v>114273564.11759999</v>
      </c>
    </row>
    <row r="711" spans="1:9" x14ac:dyDescent="0.25">
      <c r="A711" s="38">
        <v>43181</v>
      </c>
      <c r="B711" s="28" t="s">
        <v>40</v>
      </c>
      <c r="C711" s="28" t="s">
        <v>41</v>
      </c>
      <c r="D711" s="28">
        <v>38.717100000000002</v>
      </c>
      <c r="E711" s="28">
        <v>34.710599999999999</v>
      </c>
      <c r="F711" s="28">
        <v>11.542579999999999</v>
      </c>
      <c r="G711" s="28">
        <v>4.0065</v>
      </c>
      <c r="H711" s="28">
        <v>2801.32</v>
      </c>
      <c r="I711" s="28">
        <v>108458870.4207</v>
      </c>
    </row>
    <row r="712" spans="1:9" x14ac:dyDescent="0.25">
      <c r="A712" s="38">
        <v>43180</v>
      </c>
      <c r="B712" s="28" t="s">
        <v>40</v>
      </c>
      <c r="C712" s="28" t="s">
        <v>41</v>
      </c>
      <c r="D712" s="28">
        <v>34.710599999999999</v>
      </c>
      <c r="E712" s="28">
        <v>34.811100000000003</v>
      </c>
      <c r="F712" s="28">
        <v>-0.28870000000000001</v>
      </c>
      <c r="G712" s="28">
        <v>-0.10050000000000001</v>
      </c>
      <c r="H712" s="28">
        <v>2676.32</v>
      </c>
      <c r="I712" s="28">
        <v>92896568.860200003</v>
      </c>
    </row>
    <row r="713" spans="1:9" x14ac:dyDescent="0.25">
      <c r="A713" s="38">
        <v>43179</v>
      </c>
      <c r="B713" s="28" t="s">
        <v>40</v>
      </c>
      <c r="C713" s="28" t="s">
        <v>41</v>
      </c>
      <c r="D713" s="28">
        <v>34.811100000000003</v>
      </c>
      <c r="E713" s="28">
        <v>34.986800000000002</v>
      </c>
      <c r="F713" s="28">
        <v>-0.50219000000000003</v>
      </c>
      <c r="G713" s="28">
        <v>-0.1757</v>
      </c>
      <c r="H713" s="28">
        <v>2676.32</v>
      </c>
      <c r="I713" s="28">
        <v>93165538.718700007</v>
      </c>
    </row>
    <row r="714" spans="1:9" x14ac:dyDescent="0.25">
      <c r="A714" s="38">
        <v>43178</v>
      </c>
      <c r="B714" s="28" t="s">
        <v>40</v>
      </c>
      <c r="C714" s="28" t="s">
        <v>41</v>
      </c>
      <c r="D714" s="28">
        <v>34.986800000000002</v>
      </c>
      <c r="E714" s="28">
        <v>32.841700000000003</v>
      </c>
      <c r="F714" s="28">
        <v>6.5316400000000003</v>
      </c>
      <c r="G714" s="28">
        <v>2.1450999999999998</v>
      </c>
      <c r="H714" s="28">
        <v>2651.32</v>
      </c>
      <c r="I714" s="28">
        <v>92761097.615600005</v>
      </c>
    </row>
    <row r="715" spans="1:9" x14ac:dyDescent="0.25">
      <c r="A715" s="38">
        <v>43175</v>
      </c>
      <c r="B715" s="28" t="s">
        <v>40</v>
      </c>
      <c r="C715" s="28" t="s">
        <v>41</v>
      </c>
      <c r="D715" s="28">
        <v>32.841700000000003</v>
      </c>
      <c r="E715" s="28">
        <v>33.403100000000002</v>
      </c>
      <c r="F715" s="28">
        <v>-1.68068</v>
      </c>
      <c r="G715" s="28">
        <v>-0.56140000000000001</v>
      </c>
      <c r="H715" s="28">
        <v>2651.32</v>
      </c>
      <c r="I715" s="28">
        <v>87073757.518900007</v>
      </c>
    </row>
    <row r="716" spans="1:9" x14ac:dyDescent="0.25">
      <c r="A716" s="38">
        <v>43174</v>
      </c>
      <c r="B716" s="28" t="s">
        <v>40</v>
      </c>
      <c r="C716" s="28" t="s">
        <v>41</v>
      </c>
      <c r="D716" s="28">
        <v>33.403100000000002</v>
      </c>
      <c r="E716" s="28">
        <v>34.5182</v>
      </c>
      <c r="F716" s="28">
        <v>-3.23047</v>
      </c>
      <c r="G716" s="28">
        <v>-1.1151</v>
      </c>
      <c r="H716" s="28">
        <v>2651.32</v>
      </c>
      <c r="I716" s="28">
        <v>88562206.882699996</v>
      </c>
    </row>
    <row r="717" spans="1:9" x14ac:dyDescent="0.25">
      <c r="A717" s="38">
        <v>43173</v>
      </c>
      <c r="B717" s="28" t="s">
        <v>40</v>
      </c>
      <c r="C717" s="28" t="s">
        <v>41</v>
      </c>
      <c r="D717" s="28">
        <v>34.5182</v>
      </c>
      <c r="E717" s="28">
        <v>33.7181</v>
      </c>
      <c r="F717" s="28">
        <v>2.3729100000000001</v>
      </c>
      <c r="G717" s="28">
        <v>0.80010000000000003</v>
      </c>
      <c r="H717" s="28">
        <v>2651.32</v>
      </c>
      <c r="I717" s="28">
        <v>91518690.469400004</v>
      </c>
    </row>
    <row r="718" spans="1:9" x14ac:dyDescent="0.25">
      <c r="A718" s="38">
        <v>43172</v>
      </c>
      <c r="B718" s="28" t="s">
        <v>40</v>
      </c>
      <c r="C718" s="28" t="s">
        <v>41</v>
      </c>
      <c r="D718" s="28">
        <v>33.7181</v>
      </c>
      <c r="E718" s="28">
        <v>32.895000000000003</v>
      </c>
      <c r="F718" s="28">
        <v>2.5022000000000002</v>
      </c>
      <c r="G718" s="28">
        <v>0.82310000000000005</v>
      </c>
      <c r="H718" s="28">
        <v>2651.32</v>
      </c>
      <c r="I718" s="28">
        <v>89397371.7377</v>
      </c>
    </row>
    <row r="719" spans="1:9" x14ac:dyDescent="0.25">
      <c r="A719" s="38">
        <v>43171</v>
      </c>
      <c r="B719" s="28" t="s">
        <v>40</v>
      </c>
      <c r="C719" s="28" t="s">
        <v>41</v>
      </c>
      <c r="D719" s="28">
        <v>32.895000000000003</v>
      </c>
      <c r="E719" s="28">
        <v>32.164499999999997</v>
      </c>
      <c r="F719" s="28">
        <v>2.2711399999999999</v>
      </c>
      <c r="G719" s="28">
        <v>0.73050000000000004</v>
      </c>
      <c r="H719" s="28">
        <v>2651.32</v>
      </c>
      <c r="I719" s="28">
        <v>87215072.715000004</v>
      </c>
    </row>
    <row r="720" spans="1:9" x14ac:dyDescent="0.25">
      <c r="A720" s="38">
        <v>43168</v>
      </c>
      <c r="B720" s="28" t="s">
        <v>40</v>
      </c>
      <c r="C720" s="28" t="s">
        <v>41</v>
      </c>
      <c r="D720" s="28">
        <v>32.164499999999997</v>
      </c>
      <c r="E720" s="28">
        <v>34.534199999999998</v>
      </c>
      <c r="F720" s="28">
        <v>-6.8618899999999998</v>
      </c>
      <c r="G720" s="28">
        <v>-2.3696999999999999</v>
      </c>
      <c r="H720" s="28">
        <v>2651.32</v>
      </c>
      <c r="I720" s="28">
        <v>85278285.646500006</v>
      </c>
    </row>
    <row r="721" spans="1:9" x14ac:dyDescent="0.25">
      <c r="A721" s="38">
        <v>43167</v>
      </c>
      <c r="B721" s="28" t="s">
        <v>40</v>
      </c>
      <c r="C721" s="28" t="s">
        <v>41</v>
      </c>
      <c r="D721" s="28">
        <v>34.534199999999998</v>
      </c>
      <c r="E721" s="28">
        <v>35.647399999999998</v>
      </c>
      <c r="F721" s="28">
        <v>-3.1228099999999999</v>
      </c>
      <c r="G721" s="28">
        <v>-1.1132</v>
      </c>
      <c r="H721" s="28">
        <v>2651.32</v>
      </c>
      <c r="I721" s="28">
        <v>91561111.5414</v>
      </c>
    </row>
    <row r="722" spans="1:9" x14ac:dyDescent="0.25">
      <c r="A722" s="38">
        <v>43166</v>
      </c>
      <c r="B722" s="28" t="s">
        <v>40</v>
      </c>
      <c r="C722" s="28" t="s">
        <v>41</v>
      </c>
      <c r="D722" s="28">
        <v>35.647399999999998</v>
      </c>
      <c r="E722" s="28">
        <v>36.256300000000003</v>
      </c>
      <c r="F722" s="28">
        <v>-1.67943</v>
      </c>
      <c r="G722" s="28">
        <v>-0.6089</v>
      </c>
      <c r="H722" s="28">
        <v>2651.32</v>
      </c>
      <c r="I722" s="28">
        <v>94512557.625799999</v>
      </c>
    </row>
    <row r="723" spans="1:9" x14ac:dyDescent="0.25">
      <c r="A723" s="38">
        <v>43165</v>
      </c>
      <c r="B723" s="28" t="s">
        <v>40</v>
      </c>
      <c r="C723" s="28" t="s">
        <v>41</v>
      </c>
      <c r="D723" s="28">
        <v>36.256300000000003</v>
      </c>
      <c r="E723" s="28">
        <v>36.048699999999997</v>
      </c>
      <c r="F723" s="28">
        <v>0.57589000000000001</v>
      </c>
      <c r="G723" s="28">
        <v>0.20760000000000001</v>
      </c>
      <c r="H723" s="28">
        <v>2651.32</v>
      </c>
      <c r="I723" s="28">
        <v>96126944.547099993</v>
      </c>
    </row>
    <row r="724" spans="1:9" x14ac:dyDescent="0.25">
      <c r="A724" s="38">
        <v>43164</v>
      </c>
      <c r="B724" s="28" t="s">
        <v>40</v>
      </c>
      <c r="C724" s="28" t="s">
        <v>41</v>
      </c>
      <c r="D724" s="28">
        <v>36.048699999999997</v>
      </c>
      <c r="E724" s="28">
        <v>37.247500000000002</v>
      </c>
      <c r="F724" s="28">
        <v>-3.2184699999999999</v>
      </c>
      <c r="G724" s="28">
        <v>-1.1988000000000001</v>
      </c>
      <c r="H724" s="28">
        <v>2651.32</v>
      </c>
      <c r="I724" s="28">
        <v>95576531.137899995</v>
      </c>
    </row>
    <row r="725" spans="1:9" x14ac:dyDescent="0.25">
      <c r="A725" s="38">
        <v>43161</v>
      </c>
      <c r="B725" s="28" t="s">
        <v>40</v>
      </c>
      <c r="C725" s="28" t="s">
        <v>41</v>
      </c>
      <c r="D725" s="28">
        <v>37.247500000000002</v>
      </c>
      <c r="E725" s="28">
        <v>38.64</v>
      </c>
      <c r="F725" s="28">
        <v>-3.60378</v>
      </c>
      <c r="G725" s="28">
        <v>-1.3925000000000001</v>
      </c>
      <c r="H725" s="28">
        <v>2651.32</v>
      </c>
      <c r="I725" s="28">
        <v>98754929.957499996</v>
      </c>
    </row>
    <row r="726" spans="1:9" x14ac:dyDescent="0.25">
      <c r="A726" s="38">
        <v>43160</v>
      </c>
      <c r="B726" s="28" t="s">
        <v>40</v>
      </c>
      <c r="C726" s="28" t="s">
        <v>41</v>
      </c>
      <c r="D726" s="28">
        <v>38.64</v>
      </c>
      <c r="E726" s="28">
        <v>36.353700000000003</v>
      </c>
      <c r="F726" s="28">
        <v>6.28904</v>
      </c>
      <c r="G726" s="28">
        <v>2.2863000000000002</v>
      </c>
      <c r="H726" s="28">
        <v>2526.3200000000002</v>
      </c>
      <c r="I726" s="28">
        <v>97616888.879999995</v>
      </c>
    </row>
    <row r="727" spans="1:9" x14ac:dyDescent="0.25">
      <c r="A727" s="38">
        <v>43159</v>
      </c>
      <c r="B727" s="28" t="s">
        <v>40</v>
      </c>
      <c r="C727" s="28" t="s">
        <v>41</v>
      </c>
      <c r="D727" s="28">
        <v>36.353700000000003</v>
      </c>
      <c r="E727" s="28">
        <v>34.531399999999998</v>
      </c>
      <c r="F727" s="28">
        <v>5.2772300000000003</v>
      </c>
      <c r="G727" s="28">
        <v>1.8223</v>
      </c>
      <c r="H727" s="28">
        <v>2926.32</v>
      </c>
      <c r="I727" s="28">
        <v>106382450.3229</v>
      </c>
    </row>
    <row r="728" spans="1:9" x14ac:dyDescent="0.25">
      <c r="A728" s="38">
        <v>43158</v>
      </c>
      <c r="B728" s="28" t="s">
        <v>40</v>
      </c>
      <c r="C728" s="28" t="s">
        <v>41</v>
      </c>
      <c r="D728" s="28">
        <v>34.531399999999998</v>
      </c>
      <c r="E728" s="28">
        <v>32.0852</v>
      </c>
      <c r="F728" s="28">
        <v>7.6240800000000002</v>
      </c>
      <c r="G728" s="28">
        <v>2.4462000000000002</v>
      </c>
      <c r="H728" s="28">
        <v>2926.32</v>
      </c>
      <c r="I728" s="28">
        <v>101049822.8538</v>
      </c>
    </row>
    <row r="729" spans="1:9" x14ac:dyDescent="0.25">
      <c r="A729" s="38">
        <v>43157</v>
      </c>
      <c r="B729" s="28" t="s">
        <v>40</v>
      </c>
      <c r="C729" s="28" t="s">
        <v>41</v>
      </c>
      <c r="D729" s="28">
        <v>32.0852</v>
      </c>
      <c r="E729" s="28">
        <v>33.354300000000002</v>
      </c>
      <c r="F729" s="28">
        <v>-3.80491</v>
      </c>
      <c r="G729" s="28">
        <v>-1.2690999999999999</v>
      </c>
      <c r="H729" s="28">
        <v>2926.32</v>
      </c>
      <c r="I729" s="28">
        <v>93891466.208399996</v>
      </c>
    </row>
    <row r="730" spans="1:9" x14ac:dyDescent="0.25">
      <c r="A730" s="38">
        <v>43154</v>
      </c>
      <c r="B730" s="28" t="s">
        <v>40</v>
      </c>
      <c r="C730" s="28" t="s">
        <v>41</v>
      </c>
      <c r="D730" s="28">
        <v>33.354300000000002</v>
      </c>
      <c r="E730" s="28">
        <v>35.653799999999997</v>
      </c>
      <c r="F730" s="28">
        <v>-6.4495199999999997</v>
      </c>
      <c r="G730" s="28">
        <v>-2.2995000000000001</v>
      </c>
      <c r="H730" s="28">
        <v>2926.32</v>
      </c>
      <c r="I730" s="28">
        <v>97605255.113100007</v>
      </c>
    </row>
    <row r="731" spans="1:9" x14ac:dyDescent="0.25">
      <c r="A731" s="38">
        <v>43153</v>
      </c>
      <c r="B731" s="28" t="s">
        <v>40</v>
      </c>
      <c r="C731" s="28" t="s">
        <v>41</v>
      </c>
      <c r="D731" s="28">
        <v>35.653799999999997</v>
      </c>
      <c r="E731" s="28">
        <v>36.630800000000001</v>
      </c>
      <c r="F731" s="28">
        <v>-2.6671499999999999</v>
      </c>
      <c r="G731" s="28">
        <v>-0.97699999999999998</v>
      </c>
      <c r="H731" s="28">
        <v>2926.32</v>
      </c>
      <c r="I731" s="28">
        <v>104334321.0546</v>
      </c>
    </row>
    <row r="732" spans="1:9" x14ac:dyDescent="0.25">
      <c r="A732" s="38">
        <v>43152</v>
      </c>
      <c r="B732" s="28" t="s">
        <v>40</v>
      </c>
      <c r="C732" s="28" t="s">
        <v>41</v>
      </c>
      <c r="D732" s="28">
        <v>36.630800000000001</v>
      </c>
      <c r="E732" s="28">
        <v>36.218600000000002</v>
      </c>
      <c r="F732" s="28">
        <v>1.13809</v>
      </c>
      <c r="G732" s="28">
        <v>0.41220000000000001</v>
      </c>
      <c r="H732" s="28">
        <v>2926.32</v>
      </c>
      <c r="I732" s="28">
        <v>107193332.76360001</v>
      </c>
    </row>
    <row r="733" spans="1:9" x14ac:dyDescent="0.25">
      <c r="A733" s="38">
        <v>43151</v>
      </c>
      <c r="B733" s="28" t="s">
        <v>40</v>
      </c>
      <c r="C733" s="28" t="s">
        <v>41</v>
      </c>
      <c r="D733" s="28">
        <v>36.218600000000002</v>
      </c>
      <c r="E733" s="28">
        <v>35.070500000000003</v>
      </c>
      <c r="F733" s="28">
        <v>3.2736900000000002</v>
      </c>
      <c r="G733" s="28">
        <v>1.1480999999999999</v>
      </c>
      <c r="H733" s="28">
        <v>2926.32</v>
      </c>
      <c r="I733" s="28">
        <v>105987104.8962</v>
      </c>
    </row>
    <row r="734" spans="1:9" x14ac:dyDescent="0.25">
      <c r="A734" s="38">
        <v>43147</v>
      </c>
      <c r="B734" s="28" t="s">
        <v>40</v>
      </c>
      <c r="C734" s="28" t="s">
        <v>41</v>
      </c>
      <c r="D734" s="28">
        <v>35.070500000000003</v>
      </c>
      <c r="E734" s="28">
        <v>34.609200000000001</v>
      </c>
      <c r="F734" s="28">
        <v>1.3328800000000001</v>
      </c>
      <c r="G734" s="28">
        <v>0.46129999999999999</v>
      </c>
      <c r="H734" s="28">
        <v>3001.32</v>
      </c>
      <c r="I734" s="28">
        <v>105257687.8485</v>
      </c>
    </row>
    <row r="735" spans="1:9" x14ac:dyDescent="0.25">
      <c r="A735" s="38">
        <v>43146</v>
      </c>
      <c r="B735" s="28" t="s">
        <v>40</v>
      </c>
      <c r="C735" s="28" t="s">
        <v>41</v>
      </c>
      <c r="D735" s="28">
        <v>34.609200000000001</v>
      </c>
      <c r="E735" s="28">
        <v>35.307699999999997</v>
      </c>
      <c r="F735" s="28">
        <v>-1.9783200000000001</v>
      </c>
      <c r="G735" s="28">
        <v>-0.69850000000000001</v>
      </c>
      <c r="H735" s="28">
        <v>3001.32</v>
      </c>
      <c r="I735" s="28">
        <v>103873180.31640001</v>
      </c>
    </row>
    <row r="736" spans="1:9" x14ac:dyDescent="0.25">
      <c r="A736" s="38">
        <v>43145</v>
      </c>
      <c r="B736" s="28" t="s">
        <v>40</v>
      </c>
      <c r="C736" s="28" t="s">
        <v>41</v>
      </c>
      <c r="D736" s="28">
        <v>35.307699999999997</v>
      </c>
      <c r="E736" s="28">
        <v>39.1646</v>
      </c>
      <c r="F736" s="28">
        <v>-9.8479200000000002</v>
      </c>
      <c r="G736" s="28">
        <v>-3.8569</v>
      </c>
      <c r="H736" s="28">
        <v>3001.32</v>
      </c>
      <c r="I736" s="28">
        <v>105969600.24089999</v>
      </c>
    </row>
    <row r="737" spans="1:9" x14ac:dyDescent="0.25">
      <c r="A737" s="38">
        <v>43144</v>
      </c>
      <c r="B737" s="28" t="s">
        <v>40</v>
      </c>
      <c r="C737" s="28" t="s">
        <v>41</v>
      </c>
      <c r="D737" s="28">
        <v>39.1646</v>
      </c>
      <c r="E737" s="28">
        <v>39.2256</v>
      </c>
      <c r="F737" s="28">
        <v>-0.15551000000000001</v>
      </c>
      <c r="G737" s="28">
        <v>-6.0999999999999999E-2</v>
      </c>
      <c r="H737" s="28">
        <v>3001.32</v>
      </c>
      <c r="I737" s="28">
        <v>117545379.7782</v>
      </c>
    </row>
    <row r="738" spans="1:9" x14ac:dyDescent="0.25">
      <c r="A738" s="38">
        <v>43143</v>
      </c>
      <c r="B738" s="28" t="s">
        <v>40</v>
      </c>
      <c r="C738" s="28" t="s">
        <v>41</v>
      </c>
      <c r="D738" s="28">
        <v>39.2256</v>
      </c>
      <c r="E738" s="28">
        <v>40.530299999999997</v>
      </c>
      <c r="F738" s="28">
        <v>-3.2190699999999999</v>
      </c>
      <c r="G738" s="28">
        <v>-1.3047</v>
      </c>
      <c r="H738" s="28">
        <v>3251.32</v>
      </c>
      <c r="I738" s="28">
        <v>127534860.1152</v>
      </c>
    </row>
    <row r="739" spans="1:9" x14ac:dyDescent="0.25">
      <c r="A739" s="38">
        <v>43140</v>
      </c>
      <c r="B739" s="28" t="s">
        <v>40</v>
      </c>
      <c r="C739" s="28" t="s">
        <v>41</v>
      </c>
      <c r="D739" s="28">
        <v>40.530299999999997</v>
      </c>
      <c r="E739" s="28">
        <v>42.767499999999998</v>
      </c>
      <c r="F739" s="28">
        <v>-5.2310699999999999</v>
      </c>
      <c r="G739" s="28">
        <v>-2.2372000000000001</v>
      </c>
      <c r="H739" s="28">
        <v>3251.32</v>
      </c>
      <c r="I739" s="28">
        <v>131776853.4051</v>
      </c>
    </row>
    <row r="740" spans="1:9" x14ac:dyDescent="0.25">
      <c r="A740" s="38">
        <v>43139</v>
      </c>
      <c r="B740" s="28" t="s">
        <v>40</v>
      </c>
      <c r="C740" s="28" t="s">
        <v>41</v>
      </c>
      <c r="D740" s="28">
        <v>42.767499999999998</v>
      </c>
      <c r="E740" s="28">
        <v>38.365200000000002</v>
      </c>
      <c r="F740" s="28">
        <v>11.47472</v>
      </c>
      <c r="G740" s="28">
        <v>4.4023000000000003</v>
      </c>
      <c r="H740" s="28">
        <v>4126.32</v>
      </c>
      <c r="I740" s="28">
        <v>176472262.29750001</v>
      </c>
    </row>
    <row r="741" spans="1:9" x14ac:dyDescent="0.25">
      <c r="A741" s="38">
        <v>43138</v>
      </c>
      <c r="B741" s="28" t="s">
        <v>40</v>
      </c>
      <c r="C741" s="28" t="s">
        <v>41</v>
      </c>
      <c r="D741" s="28">
        <v>38.365200000000002</v>
      </c>
      <c r="E741" s="28">
        <v>40.1494</v>
      </c>
      <c r="F741" s="28">
        <v>-4.4439000000000002</v>
      </c>
      <c r="G741" s="28">
        <v>-1.7842</v>
      </c>
      <c r="H741" s="28">
        <v>4126.32</v>
      </c>
      <c r="I741" s="28">
        <v>158306976.9684</v>
      </c>
    </row>
    <row r="742" spans="1:9" x14ac:dyDescent="0.25">
      <c r="A742" s="38">
        <v>43137</v>
      </c>
      <c r="B742" s="28" t="s">
        <v>40</v>
      </c>
      <c r="C742" s="28" t="s">
        <v>41</v>
      </c>
      <c r="D742" s="28">
        <v>40.1494</v>
      </c>
      <c r="E742" s="28">
        <v>54.203600000000002</v>
      </c>
      <c r="F742" s="28">
        <v>-25.928540000000002</v>
      </c>
      <c r="G742" s="28">
        <v>-14.0542</v>
      </c>
      <c r="H742" s="28">
        <v>4126.32</v>
      </c>
      <c r="I742" s="28">
        <v>165669151.75979999</v>
      </c>
    </row>
    <row r="743" spans="1:9" x14ac:dyDescent="0.25">
      <c r="A743" s="38">
        <v>43136</v>
      </c>
      <c r="B743" s="28" t="s">
        <v>40</v>
      </c>
      <c r="C743" s="28" t="s">
        <v>41</v>
      </c>
      <c r="D743" s="28">
        <v>54.203600000000002</v>
      </c>
      <c r="E743" s="28">
        <v>27.653199999999998</v>
      </c>
      <c r="F743" s="28">
        <v>96.012029999999996</v>
      </c>
      <c r="G743" s="28">
        <v>26.5504</v>
      </c>
      <c r="H743" s="28">
        <v>4901.32</v>
      </c>
      <c r="I743" s="28">
        <v>265669026.14120001</v>
      </c>
    </row>
    <row r="744" spans="1:9" x14ac:dyDescent="0.25">
      <c r="A744" s="38">
        <v>43133</v>
      </c>
      <c r="B744" s="28" t="s">
        <v>40</v>
      </c>
      <c r="C744" s="28" t="s">
        <v>41</v>
      </c>
      <c r="D744" s="28">
        <v>27.653199999999998</v>
      </c>
      <c r="E744" s="28">
        <v>24.261500000000002</v>
      </c>
      <c r="F744" s="28">
        <v>13.979760000000001</v>
      </c>
      <c r="G744" s="28">
        <v>3.3917000000000002</v>
      </c>
      <c r="H744" s="28">
        <v>5051.32</v>
      </c>
      <c r="I744" s="28">
        <v>139685079.26440001</v>
      </c>
    </row>
    <row r="745" spans="1:9" x14ac:dyDescent="0.25">
      <c r="A745" s="38">
        <v>43132</v>
      </c>
      <c r="B745" s="28" t="s">
        <v>40</v>
      </c>
      <c r="C745" s="28" t="s">
        <v>41</v>
      </c>
      <c r="D745" s="28">
        <v>24.261500000000002</v>
      </c>
      <c r="E745" s="28">
        <v>24.674199999999999</v>
      </c>
      <c r="F745" s="28">
        <v>-1.6726000000000001</v>
      </c>
      <c r="G745" s="28">
        <v>-0.41270000000000001</v>
      </c>
      <c r="H745" s="28">
        <v>6101.32</v>
      </c>
      <c r="I745" s="28">
        <v>148027102.3955</v>
      </c>
    </row>
    <row r="746" spans="1:9" x14ac:dyDescent="0.25">
      <c r="A746" s="38">
        <v>43131</v>
      </c>
      <c r="B746" s="28" t="s">
        <v>40</v>
      </c>
      <c r="C746" s="28" t="s">
        <v>41</v>
      </c>
      <c r="D746" s="28">
        <v>24.674199999999999</v>
      </c>
      <c r="E746" s="28">
        <v>25.489599999999999</v>
      </c>
      <c r="F746" s="28">
        <v>-3.19895</v>
      </c>
      <c r="G746" s="28">
        <v>-0.81540000000000001</v>
      </c>
      <c r="H746" s="28">
        <v>6101.32</v>
      </c>
      <c r="I746" s="28">
        <v>150545115.92140001</v>
      </c>
    </row>
    <row r="747" spans="1:9" x14ac:dyDescent="0.25">
      <c r="A747" s="38">
        <v>43130</v>
      </c>
      <c r="B747" s="28" t="s">
        <v>40</v>
      </c>
      <c r="C747" s="28" t="s">
        <v>41</v>
      </c>
      <c r="D747" s="28">
        <v>25.489599999999999</v>
      </c>
      <c r="E747" s="28">
        <v>24.835699999999999</v>
      </c>
      <c r="F747" s="28">
        <v>2.6328999999999998</v>
      </c>
      <c r="G747" s="28">
        <v>0.65390000000000004</v>
      </c>
      <c r="H747" s="28">
        <v>5701.32</v>
      </c>
      <c r="I747" s="28">
        <v>145324289.80320001</v>
      </c>
    </row>
    <row r="748" spans="1:9" x14ac:dyDescent="0.25">
      <c r="A748" s="38">
        <v>43129</v>
      </c>
      <c r="B748" s="28" t="s">
        <v>40</v>
      </c>
      <c r="C748" s="28" t="s">
        <v>41</v>
      </c>
      <c r="D748" s="28">
        <v>24.835699999999999</v>
      </c>
      <c r="E748" s="28">
        <v>22.979800000000001</v>
      </c>
      <c r="F748" s="28">
        <v>8.0762199999999993</v>
      </c>
      <c r="G748" s="28">
        <v>1.8559000000000001</v>
      </c>
      <c r="H748" s="28">
        <v>6101.32</v>
      </c>
      <c r="I748" s="28">
        <v>151530478.6169</v>
      </c>
    </row>
    <row r="749" spans="1:9" x14ac:dyDescent="0.25">
      <c r="A749" s="38">
        <v>43126</v>
      </c>
      <c r="B749" s="28" t="s">
        <v>40</v>
      </c>
      <c r="C749" s="28" t="s">
        <v>41</v>
      </c>
      <c r="D749" s="28">
        <v>22.979800000000001</v>
      </c>
      <c r="E749" s="28">
        <v>23.066500000000001</v>
      </c>
      <c r="F749" s="28">
        <v>-0.37586999999999998</v>
      </c>
      <c r="G749" s="28">
        <v>-8.6699999999999999E-2</v>
      </c>
      <c r="H749" s="28">
        <v>6101.32</v>
      </c>
      <c r="I749" s="28">
        <v>140207044.39660001</v>
      </c>
    </row>
    <row r="750" spans="1:9" x14ac:dyDescent="0.25">
      <c r="A750" s="38">
        <v>43125</v>
      </c>
      <c r="B750" s="28" t="s">
        <v>40</v>
      </c>
      <c r="C750" s="28" t="s">
        <v>41</v>
      </c>
      <c r="D750" s="28">
        <v>23.066500000000001</v>
      </c>
      <c r="E750" s="28">
        <v>22.755099999999999</v>
      </c>
      <c r="F750" s="28">
        <v>1.3684799999999999</v>
      </c>
      <c r="G750" s="28">
        <v>0.31140000000000001</v>
      </c>
      <c r="H750" s="28">
        <v>6101.32</v>
      </c>
      <c r="I750" s="28">
        <v>140736028.58050001</v>
      </c>
    </row>
    <row r="751" spans="1:9" x14ac:dyDescent="0.25">
      <c r="A751" s="38">
        <v>43124</v>
      </c>
      <c r="B751" s="28" t="s">
        <v>40</v>
      </c>
      <c r="C751" s="28" t="s">
        <v>41</v>
      </c>
      <c r="D751" s="28">
        <v>22.755099999999999</v>
      </c>
      <c r="E751" s="28">
        <v>22.319099999999999</v>
      </c>
      <c r="F751" s="28">
        <v>1.9534800000000001</v>
      </c>
      <c r="G751" s="28">
        <v>0.436</v>
      </c>
      <c r="H751" s="28">
        <v>6101.32</v>
      </c>
      <c r="I751" s="28">
        <v>138836078.46669999</v>
      </c>
    </row>
    <row r="752" spans="1:9" x14ac:dyDescent="0.25">
      <c r="A752" s="38">
        <v>43123</v>
      </c>
      <c r="B752" s="28" t="s">
        <v>40</v>
      </c>
      <c r="C752" s="28" t="s">
        <v>41</v>
      </c>
      <c r="D752" s="28">
        <v>22.319099999999999</v>
      </c>
      <c r="E752" s="28">
        <v>22.006</v>
      </c>
      <c r="F752" s="28">
        <v>1.42279</v>
      </c>
      <c r="G752" s="28">
        <v>0.31309999999999999</v>
      </c>
      <c r="H752" s="28">
        <v>6101.32</v>
      </c>
      <c r="I752" s="28">
        <v>136175904.25470001</v>
      </c>
    </row>
    <row r="753" spans="1:9" x14ac:dyDescent="0.25">
      <c r="A753" s="38">
        <v>43122</v>
      </c>
      <c r="B753" s="28" t="s">
        <v>40</v>
      </c>
      <c r="C753" s="28" t="s">
        <v>41</v>
      </c>
      <c r="D753" s="28">
        <v>22.006</v>
      </c>
      <c r="E753" s="28">
        <v>22.177099999999999</v>
      </c>
      <c r="F753" s="28">
        <v>-0.77151999999999998</v>
      </c>
      <c r="G753" s="28">
        <v>-0.1711</v>
      </c>
      <c r="H753" s="28">
        <v>6101.32</v>
      </c>
      <c r="I753" s="28">
        <v>134265581.90200001</v>
      </c>
    </row>
    <row r="754" spans="1:9" x14ac:dyDescent="0.25">
      <c r="A754" s="38">
        <v>43119</v>
      </c>
      <c r="B754" s="28" t="s">
        <v>40</v>
      </c>
      <c r="C754" s="28" t="s">
        <v>41</v>
      </c>
      <c r="D754" s="28">
        <v>22.177099999999999</v>
      </c>
      <c r="E754" s="28">
        <v>22.473800000000001</v>
      </c>
      <c r="F754" s="28">
        <v>-1.3202</v>
      </c>
      <c r="G754" s="28">
        <v>-0.29670000000000002</v>
      </c>
      <c r="H754" s="28">
        <v>5826.32</v>
      </c>
      <c r="I754" s="28">
        <v>129210814.74070001</v>
      </c>
    </row>
    <row r="755" spans="1:9" x14ac:dyDescent="0.25">
      <c r="A755" s="38">
        <v>43118</v>
      </c>
      <c r="B755" s="28" t="s">
        <v>40</v>
      </c>
      <c r="C755" s="28" t="s">
        <v>41</v>
      </c>
      <c r="D755" s="28">
        <v>22.473800000000001</v>
      </c>
      <c r="E755" s="28">
        <v>22.545200000000001</v>
      </c>
      <c r="F755" s="28">
        <v>-0.31669999999999998</v>
      </c>
      <c r="G755" s="28">
        <v>-7.1400000000000005E-2</v>
      </c>
      <c r="H755" s="28">
        <v>5826.32</v>
      </c>
      <c r="I755" s="28">
        <v>130939482.9946</v>
      </c>
    </row>
    <row r="756" spans="1:9" x14ac:dyDescent="0.25">
      <c r="A756" s="38">
        <v>43117</v>
      </c>
      <c r="B756" s="28" t="s">
        <v>40</v>
      </c>
      <c r="C756" s="28" t="s">
        <v>41</v>
      </c>
      <c r="D756" s="28">
        <v>22.545200000000001</v>
      </c>
      <c r="E756" s="28">
        <v>22.451699999999999</v>
      </c>
      <c r="F756" s="28">
        <v>0.41644999999999999</v>
      </c>
      <c r="G756" s="28">
        <v>9.35E-2</v>
      </c>
      <c r="H756" s="28">
        <v>6026.32</v>
      </c>
      <c r="I756" s="28">
        <v>135864522.0284</v>
      </c>
    </row>
    <row r="757" spans="1:9" x14ac:dyDescent="0.25">
      <c r="A757" s="38">
        <v>43116</v>
      </c>
      <c r="B757" s="28" t="s">
        <v>40</v>
      </c>
      <c r="C757" s="28" t="s">
        <v>41</v>
      </c>
      <c r="D757" s="28">
        <v>22.451699999999999</v>
      </c>
      <c r="E757" s="28">
        <v>21.6204</v>
      </c>
      <c r="F757" s="28">
        <v>3.8449800000000001</v>
      </c>
      <c r="G757" s="28">
        <v>0.83130000000000004</v>
      </c>
      <c r="H757" s="28">
        <v>6251.32</v>
      </c>
      <c r="I757" s="28">
        <v>140352693.88890001</v>
      </c>
    </row>
    <row r="758" spans="1:9" x14ac:dyDescent="0.25">
      <c r="A758" s="38">
        <v>43112</v>
      </c>
      <c r="B758" s="28" t="s">
        <v>40</v>
      </c>
      <c r="C758" s="28" t="s">
        <v>41</v>
      </c>
      <c r="D758" s="28">
        <v>21.6204</v>
      </c>
      <c r="E758" s="28">
        <v>21.432500000000001</v>
      </c>
      <c r="F758" s="28">
        <v>0.87670999999999999</v>
      </c>
      <c r="G758" s="28">
        <v>0.18790000000000001</v>
      </c>
      <c r="H758" s="28">
        <v>6251.32</v>
      </c>
      <c r="I758" s="28">
        <v>135155974.0668</v>
      </c>
    </row>
    <row r="759" spans="1:9" x14ac:dyDescent="0.25">
      <c r="A759" s="38">
        <v>43111</v>
      </c>
      <c r="B759" s="28" t="s">
        <v>40</v>
      </c>
      <c r="C759" s="28" t="s">
        <v>41</v>
      </c>
      <c r="D759" s="28">
        <v>21.432500000000001</v>
      </c>
      <c r="E759" s="28">
        <v>21.465599999999998</v>
      </c>
      <c r="F759" s="28">
        <v>-0.1542</v>
      </c>
      <c r="G759" s="28">
        <v>-3.3099999999999997E-2</v>
      </c>
      <c r="H759" s="28">
        <v>6251.32</v>
      </c>
      <c r="I759" s="28">
        <v>133981351.60250001</v>
      </c>
    </row>
    <row r="760" spans="1:9" x14ac:dyDescent="0.25">
      <c r="A760" s="38">
        <v>43110</v>
      </c>
      <c r="B760" s="28" t="s">
        <v>40</v>
      </c>
      <c r="C760" s="28" t="s">
        <v>41</v>
      </c>
      <c r="D760" s="28">
        <v>21.465599999999998</v>
      </c>
      <c r="E760" s="28">
        <v>21.8002</v>
      </c>
      <c r="F760" s="28">
        <v>-1.53485</v>
      </c>
      <c r="G760" s="28">
        <v>-0.33460000000000001</v>
      </c>
      <c r="H760" s="28">
        <v>6251.32</v>
      </c>
      <c r="I760" s="28">
        <v>134188270.1952</v>
      </c>
    </row>
    <row r="761" spans="1:9" x14ac:dyDescent="0.25">
      <c r="A761" s="38">
        <v>43109</v>
      </c>
      <c r="B761" s="28" t="s">
        <v>40</v>
      </c>
      <c r="C761" s="28" t="s">
        <v>41</v>
      </c>
      <c r="D761" s="28">
        <v>21.8002</v>
      </c>
      <c r="E761" s="28">
        <v>21.553699999999999</v>
      </c>
      <c r="F761" s="28">
        <v>1.1436599999999999</v>
      </c>
      <c r="G761" s="28">
        <v>0.2465</v>
      </c>
      <c r="H761" s="28">
        <v>6251.32</v>
      </c>
      <c r="I761" s="28">
        <v>136279960.86340001</v>
      </c>
    </row>
    <row r="762" spans="1:9" x14ac:dyDescent="0.25">
      <c r="A762" s="38">
        <v>43108</v>
      </c>
      <c r="B762" s="28" t="s">
        <v>40</v>
      </c>
      <c r="C762" s="28" t="s">
        <v>41</v>
      </c>
      <c r="D762" s="28">
        <v>21.553699999999999</v>
      </c>
      <c r="E762" s="28">
        <v>21.615500000000001</v>
      </c>
      <c r="F762" s="28">
        <v>-0.28591</v>
      </c>
      <c r="G762" s="28">
        <v>-6.1800000000000001E-2</v>
      </c>
      <c r="H762" s="28">
        <v>6251.32</v>
      </c>
      <c r="I762" s="28">
        <v>134739011.2229</v>
      </c>
    </row>
    <row r="763" spans="1:9" x14ac:dyDescent="0.25">
      <c r="A763" s="38">
        <v>43105</v>
      </c>
      <c r="B763" s="28" t="s">
        <v>40</v>
      </c>
      <c r="C763" s="28" t="s">
        <v>41</v>
      </c>
      <c r="D763" s="28">
        <v>21.615500000000001</v>
      </c>
      <c r="E763" s="28">
        <v>21.8081</v>
      </c>
      <c r="F763" s="28">
        <v>-0.88315999999999995</v>
      </c>
      <c r="G763" s="28">
        <v>-0.19259999999999999</v>
      </c>
      <c r="H763" s="28">
        <v>6251.32</v>
      </c>
      <c r="I763" s="28">
        <v>135125342.6135</v>
      </c>
    </row>
    <row r="764" spans="1:9" x14ac:dyDescent="0.25">
      <c r="A764" s="38">
        <v>43104</v>
      </c>
      <c r="B764" s="28" t="s">
        <v>40</v>
      </c>
      <c r="C764" s="28" t="s">
        <v>41</v>
      </c>
      <c r="D764" s="28">
        <v>21.8081</v>
      </c>
      <c r="E764" s="28">
        <v>21.8993</v>
      </c>
      <c r="F764" s="28">
        <v>-0.41644999999999999</v>
      </c>
      <c r="G764" s="28">
        <v>-9.1200000000000003E-2</v>
      </c>
      <c r="H764" s="28">
        <v>5951.32</v>
      </c>
      <c r="I764" s="28">
        <v>129786916.2677</v>
      </c>
    </row>
    <row r="765" spans="1:9" x14ac:dyDescent="0.25">
      <c r="A765" s="38">
        <v>43103</v>
      </c>
      <c r="B765" s="28" t="s">
        <v>40</v>
      </c>
      <c r="C765" s="28" t="s">
        <v>41</v>
      </c>
      <c r="D765" s="28">
        <v>21.8993</v>
      </c>
      <c r="E765" s="28">
        <v>22.2441</v>
      </c>
      <c r="F765" s="28">
        <v>-1.5500700000000001</v>
      </c>
      <c r="G765" s="28">
        <v>-0.3448</v>
      </c>
      <c r="H765" s="28">
        <v>5901.32</v>
      </c>
      <c r="I765" s="28">
        <v>129234711.37809999</v>
      </c>
    </row>
    <row r="766" spans="1:9" x14ac:dyDescent="0.25">
      <c r="A766" s="38">
        <v>43102</v>
      </c>
      <c r="B766" s="28" t="s">
        <v>40</v>
      </c>
      <c r="C766" s="28" t="s">
        <v>41</v>
      </c>
      <c r="D766" s="28">
        <v>22.2441</v>
      </c>
      <c r="E766" s="28">
        <v>23.343800000000002</v>
      </c>
      <c r="F766" s="28">
        <v>-4.71089</v>
      </c>
      <c r="G766" s="28">
        <v>-1.0996999999999999</v>
      </c>
      <c r="H766" s="28">
        <v>5901.32</v>
      </c>
      <c r="I766" s="28">
        <v>131269485.4797</v>
      </c>
    </row>
    <row r="767" spans="1:9" x14ac:dyDescent="0.25">
      <c r="A767" s="38">
        <v>43098</v>
      </c>
      <c r="B767" s="28" t="s">
        <v>40</v>
      </c>
      <c r="C767" s="28" t="s">
        <v>41</v>
      </c>
      <c r="D767" s="28">
        <v>23.343800000000002</v>
      </c>
      <c r="E767" s="28">
        <v>22.885000000000002</v>
      </c>
      <c r="F767" s="28">
        <v>2.00481</v>
      </c>
      <c r="G767" s="28">
        <v>0.45879999999999999</v>
      </c>
      <c r="H767" s="28">
        <v>5901.32</v>
      </c>
      <c r="I767" s="28">
        <v>137759163.78459999</v>
      </c>
    </row>
    <row r="768" spans="1:9" x14ac:dyDescent="0.25">
      <c r="A768" s="38">
        <v>43097</v>
      </c>
      <c r="B768" s="28" t="s">
        <v>40</v>
      </c>
      <c r="C768" s="28" t="s">
        <v>41</v>
      </c>
      <c r="D768" s="28">
        <v>22.885000000000002</v>
      </c>
      <c r="E768" s="28">
        <v>23.055199999999999</v>
      </c>
      <c r="F768" s="28">
        <v>-0.73823000000000005</v>
      </c>
      <c r="G768" s="28">
        <v>-0.17019999999999999</v>
      </c>
      <c r="H768" s="28">
        <v>5901.32</v>
      </c>
      <c r="I768" s="28">
        <v>135051639.54499999</v>
      </c>
    </row>
    <row r="769" spans="1:9" x14ac:dyDescent="0.25">
      <c r="A769" s="38">
        <v>43096</v>
      </c>
      <c r="B769" s="28" t="s">
        <v>40</v>
      </c>
      <c r="C769" s="28" t="s">
        <v>41</v>
      </c>
      <c r="D769" s="28">
        <v>23.055199999999999</v>
      </c>
      <c r="E769" s="28">
        <v>23.055</v>
      </c>
      <c r="F769" s="28">
        <v>8.7000000000000001E-4</v>
      </c>
      <c r="G769" s="28">
        <v>2.0000000000000001E-4</v>
      </c>
      <c r="H769" s="28">
        <v>6051.32</v>
      </c>
      <c r="I769" s="28">
        <v>139514323.69839999</v>
      </c>
    </row>
    <row r="770" spans="1:9" x14ac:dyDescent="0.25">
      <c r="A770" s="38">
        <v>43095</v>
      </c>
      <c r="B770" s="28" t="s">
        <v>40</v>
      </c>
      <c r="C770" s="28" t="s">
        <v>41</v>
      </c>
      <c r="D770" s="28">
        <v>23.055</v>
      </c>
      <c r="E770" s="28">
        <v>23.2193</v>
      </c>
      <c r="F770" s="28">
        <v>-0.70760000000000001</v>
      </c>
      <c r="G770" s="28">
        <v>-0.1643</v>
      </c>
      <c r="H770" s="28">
        <v>6051.32</v>
      </c>
      <c r="I770" s="28">
        <v>139513113.435</v>
      </c>
    </row>
    <row r="771" spans="1:9" x14ac:dyDescent="0.25">
      <c r="A771" s="38">
        <v>43091</v>
      </c>
      <c r="B771" s="28" t="s">
        <v>40</v>
      </c>
      <c r="C771" s="28" t="s">
        <v>41</v>
      </c>
      <c r="D771" s="28">
        <v>23.2193</v>
      </c>
      <c r="E771" s="28">
        <v>22.8401</v>
      </c>
      <c r="F771" s="28">
        <v>1.6602399999999999</v>
      </c>
      <c r="G771" s="28">
        <v>0.37919999999999998</v>
      </c>
      <c r="H771" s="28">
        <v>6051.32</v>
      </c>
      <c r="I771" s="28">
        <v>140507344.81810001</v>
      </c>
    </row>
    <row r="772" spans="1:9" x14ac:dyDescent="0.25">
      <c r="A772" s="38">
        <v>43090</v>
      </c>
      <c r="B772" s="28" t="s">
        <v>40</v>
      </c>
      <c r="C772" s="28" t="s">
        <v>41</v>
      </c>
      <c r="D772" s="28">
        <v>22.8401</v>
      </c>
      <c r="E772" s="28">
        <v>23.232600000000001</v>
      </c>
      <c r="F772" s="28">
        <v>-1.6894400000000001</v>
      </c>
      <c r="G772" s="28">
        <v>-0.39250000000000002</v>
      </c>
      <c r="H772" s="28">
        <v>6051.32</v>
      </c>
      <c r="I772" s="28">
        <v>138212685.41170001</v>
      </c>
    </row>
    <row r="773" spans="1:9" x14ac:dyDescent="0.25">
      <c r="A773" s="38">
        <v>43089</v>
      </c>
      <c r="B773" s="28" t="s">
        <v>40</v>
      </c>
      <c r="C773" s="28" t="s">
        <v>41</v>
      </c>
      <c r="D773" s="28">
        <v>23.232600000000001</v>
      </c>
      <c r="E773" s="28">
        <v>23.028700000000001</v>
      </c>
      <c r="F773" s="28">
        <v>0.88541999999999998</v>
      </c>
      <c r="G773" s="28">
        <v>0.2039</v>
      </c>
      <c r="H773" s="28">
        <v>6051.32</v>
      </c>
      <c r="I773" s="28">
        <v>140587827.33419999</v>
      </c>
    </row>
    <row r="774" spans="1:9" x14ac:dyDescent="0.25">
      <c r="A774" s="38">
        <v>43088</v>
      </c>
      <c r="B774" s="28" t="s">
        <v>40</v>
      </c>
      <c r="C774" s="28" t="s">
        <v>41</v>
      </c>
      <c r="D774" s="28">
        <v>23.028700000000001</v>
      </c>
      <c r="E774" s="28">
        <v>23.013300000000001</v>
      </c>
      <c r="F774" s="28">
        <v>6.6919999999999993E-2</v>
      </c>
      <c r="G774" s="28">
        <v>1.54E-2</v>
      </c>
      <c r="H774" s="28">
        <v>6051.32</v>
      </c>
      <c r="I774" s="28">
        <v>139353963.79789999</v>
      </c>
    </row>
    <row r="775" spans="1:9" x14ac:dyDescent="0.25">
      <c r="A775" s="38">
        <v>43087</v>
      </c>
      <c r="B775" s="28" t="s">
        <v>40</v>
      </c>
      <c r="C775" s="28" t="s">
        <v>41</v>
      </c>
      <c r="D775" s="28">
        <v>23.013300000000001</v>
      </c>
      <c r="E775" s="28">
        <v>23.303599999999999</v>
      </c>
      <c r="F775" s="28">
        <v>-1.24573</v>
      </c>
      <c r="G775" s="28">
        <v>-0.2903</v>
      </c>
      <c r="H775" s="28">
        <v>6051.32</v>
      </c>
      <c r="I775" s="28">
        <v>139260773.51609999</v>
      </c>
    </row>
    <row r="776" spans="1:9" x14ac:dyDescent="0.25">
      <c r="A776" s="38">
        <v>43084</v>
      </c>
      <c r="B776" s="28" t="s">
        <v>40</v>
      </c>
      <c r="C776" s="28" t="s">
        <v>41</v>
      </c>
      <c r="D776" s="28">
        <v>23.303599999999999</v>
      </c>
      <c r="E776" s="28">
        <v>24.142700000000001</v>
      </c>
      <c r="F776" s="28">
        <v>-3.4755799999999999</v>
      </c>
      <c r="G776" s="28">
        <v>-0.83909999999999996</v>
      </c>
      <c r="H776" s="28">
        <v>6051.32</v>
      </c>
      <c r="I776" s="28">
        <v>141017470.84119999</v>
      </c>
    </row>
    <row r="777" spans="1:9" x14ac:dyDescent="0.25">
      <c r="A777" s="38">
        <v>43083</v>
      </c>
      <c r="B777" s="28" t="s">
        <v>40</v>
      </c>
      <c r="C777" s="28" t="s">
        <v>41</v>
      </c>
      <c r="D777" s="28">
        <v>24.142700000000001</v>
      </c>
      <c r="E777" s="28">
        <v>24.3675</v>
      </c>
      <c r="F777" s="28">
        <v>-0.92254000000000003</v>
      </c>
      <c r="G777" s="28">
        <v>-0.2248</v>
      </c>
      <c r="H777" s="28">
        <v>6051.32</v>
      </c>
      <c r="I777" s="28">
        <v>146095130.9359</v>
      </c>
    </row>
    <row r="778" spans="1:9" x14ac:dyDescent="0.25">
      <c r="A778" s="38">
        <v>43082</v>
      </c>
      <c r="B778" s="28" t="s">
        <v>40</v>
      </c>
      <c r="C778" s="28" t="s">
        <v>41</v>
      </c>
      <c r="D778" s="28">
        <v>24.3675</v>
      </c>
      <c r="E778" s="28">
        <v>24.302199999999999</v>
      </c>
      <c r="F778" s="28">
        <v>0.26869999999999999</v>
      </c>
      <c r="G778" s="28">
        <v>6.5299999999999997E-2</v>
      </c>
      <c r="H778" s="28">
        <v>6051.32</v>
      </c>
      <c r="I778" s="28">
        <v>147455466.9975</v>
      </c>
    </row>
    <row r="779" spans="1:9" x14ac:dyDescent="0.25">
      <c r="A779" s="38">
        <v>43081</v>
      </c>
      <c r="B779" s="28" t="s">
        <v>40</v>
      </c>
      <c r="C779" s="28" t="s">
        <v>41</v>
      </c>
      <c r="D779" s="28">
        <v>24.302199999999999</v>
      </c>
      <c r="E779" s="28">
        <v>24.275700000000001</v>
      </c>
      <c r="F779" s="28">
        <v>0.10915999999999999</v>
      </c>
      <c r="G779" s="28">
        <v>2.6499999999999999E-2</v>
      </c>
      <c r="H779" s="28">
        <v>6051.32</v>
      </c>
      <c r="I779" s="28">
        <v>147060315.99739999</v>
      </c>
    </row>
    <row r="780" spans="1:9" x14ac:dyDescent="0.25">
      <c r="A780" s="38">
        <v>43080</v>
      </c>
      <c r="B780" s="28" t="s">
        <v>40</v>
      </c>
      <c r="C780" s="28" t="s">
        <v>41</v>
      </c>
      <c r="D780" s="28">
        <v>24.275700000000001</v>
      </c>
      <c r="E780" s="28">
        <v>25.138000000000002</v>
      </c>
      <c r="F780" s="28">
        <v>-3.4302600000000001</v>
      </c>
      <c r="G780" s="28">
        <v>-0.86229999999999996</v>
      </c>
      <c r="H780" s="28">
        <v>6051.32</v>
      </c>
      <c r="I780" s="28">
        <v>146899956.09689999</v>
      </c>
    </row>
    <row r="781" spans="1:9" x14ac:dyDescent="0.25">
      <c r="A781" s="38">
        <v>43077</v>
      </c>
      <c r="B781" s="28" t="s">
        <v>40</v>
      </c>
      <c r="C781" s="28" t="s">
        <v>41</v>
      </c>
      <c r="D781" s="28">
        <v>25.138000000000002</v>
      </c>
      <c r="E781" s="28">
        <v>25.845700000000001</v>
      </c>
      <c r="F781" s="28">
        <v>-2.7381700000000002</v>
      </c>
      <c r="G781" s="28">
        <v>-0.7077</v>
      </c>
      <c r="H781" s="28">
        <v>5751.32</v>
      </c>
      <c r="I781" s="28">
        <v>144576606.74599999</v>
      </c>
    </row>
    <row r="782" spans="1:9" x14ac:dyDescent="0.25">
      <c r="A782" s="38">
        <v>43076</v>
      </c>
      <c r="B782" s="28" t="s">
        <v>40</v>
      </c>
      <c r="C782" s="28" t="s">
        <v>41</v>
      </c>
      <c r="D782" s="28">
        <v>25.845700000000001</v>
      </c>
      <c r="E782" s="28">
        <v>26.819600000000001</v>
      </c>
      <c r="F782" s="28">
        <v>-3.6313</v>
      </c>
      <c r="G782" s="28">
        <v>-0.97389999999999999</v>
      </c>
      <c r="H782" s="28">
        <v>5551.32</v>
      </c>
      <c r="I782" s="28">
        <v>143477673.78690001</v>
      </c>
    </row>
    <row r="783" spans="1:9" x14ac:dyDescent="0.25">
      <c r="A783" s="38">
        <v>43075</v>
      </c>
      <c r="B783" s="28" t="s">
        <v>40</v>
      </c>
      <c r="C783" s="28" t="s">
        <v>41</v>
      </c>
      <c r="D783" s="28">
        <v>26.819600000000001</v>
      </c>
      <c r="E783" s="28">
        <v>27.078399999999998</v>
      </c>
      <c r="F783" s="28">
        <v>-0.95574000000000003</v>
      </c>
      <c r="G783" s="28">
        <v>-0.25879999999999997</v>
      </c>
      <c r="H783" s="28">
        <v>5551.32</v>
      </c>
      <c r="I783" s="28">
        <v>148884101.41319999</v>
      </c>
    </row>
    <row r="784" spans="1:9" x14ac:dyDescent="0.25">
      <c r="A784" s="38">
        <v>43074</v>
      </c>
      <c r="B784" s="28" t="s">
        <v>40</v>
      </c>
      <c r="C784" s="28" t="s">
        <v>41</v>
      </c>
      <c r="D784" s="28">
        <v>27.078399999999998</v>
      </c>
      <c r="E784" s="28">
        <v>27.1859</v>
      </c>
      <c r="F784" s="28">
        <v>-0.39543</v>
      </c>
      <c r="G784" s="28">
        <v>-0.1075</v>
      </c>
      <c r="H784" s="28">
        <v>5651.32</v>
      </c>
      <c r="I784" s="28">
        <v>153028622.25279999</v>
      </c>
    </row>
    <row r="785" spans="1:9" x14ac:dyDescent="0.25">
      <c r="A785" s="38">
        <v>43073</v>
      </c>
      <c r="B785" s="28" t="s">
        <v>40</v>
      </c>
      <c r="C785" s="28" t="s">
        <v>41</v>
      </c>
      <c r="D785" s="28">
        <v>27.1859</v>
      </c>
      <c r="E785" s="28">
        <v>27.1859</v>
      </c>
      <c r="F785" s="28">
        <v>0</v>
      </c>
      <c r="G785" s="28">
        <v>0</v>
      </c>
      <c r="H785" s="28">
        <v>5651.32</v>
      </c>
      <c r="I785" s="28">
        <v>153636138.8303</v>
      </c>
    </row>
    <row r="786" spans="1:9" x14ac:dyDescent="0.25">
      <c r="A786" s="38">
        <v>43070</v>
      </c>
      <c r="B786" s="28" t="s">
        <v>40</v>
      </c>
      <c r="C786" s="28" t="s">
        <v>41</v>
      </c>
      <c r="D786" s="28">
        <v>27.1859</v>
      </c>
      <c r="E786" s="28">
        <v>26.703199999999999</v>
      </c>
      <c r="F786" s="28">
        <v>1.80765</v>
      </c>
      <c r="G786" s="28">
        <v>0.48270000000000002</v>
      </c>
      <c r="H786" s="28">
        <v>5501.32</v>
      </c>
      <c r="I786" s="28">
        <v>149558253.8303</v>
      </c>
    </row>
    <row r="787" spans="1:9" x14ac:dyDescent="0.25">
      <c r="A787" s="38">
        <v>43069</v>
      </c>
      <c r="B787" s="28" t="s">
        <v>40</v>
      </c>
      <c r="C787" s="28" t="s">
        <v>41</v>
      </c>
      <c r="D787" s="28">
        <v>26.703199999999999</v>
      </c>
      <c r="E787" s="28">
        <v>26.3567</v>
      </c>
      <c r="F787" s="28">
        <v>1.3146599999999999</v>
      </c>
      <c r="G787" s="28">
        <v>0.34649999999999997</v>
      </c>
      <c r="H787" s="28">
        <v>5951.32</v>
      </c>
      <c r="I787" s="28">
        <v>158919208.1144</v>
      </c>
    </row>
    <row r="788" spans="1:9" x14ac:dyDescent="0.25">
      <c r="A788" s="38">
        <v>43068</v>
      </c>
      <c r="B788" s="28" t="s">
        <v>40</v>
      </c>
      <c r="C788" s="28" t="s">
        <v>41</v>
      </c>
      <c r="D788" s="28">
        <v>26.3567</v>
      </c>
      <c r="E788" s="28">
        <v>25.918199999999999</v>
      </c>
      <c r="F788" s="28">
        <v>1.6918599999999999</v>
      </c>
      <c r="G788" s="28">
        <v>0.4385</v>
      </c>
      <c r="H788" s="28">
        <v>5951.32</v>
      </c>
      <c r="I788" s="28">
        <v>156857076.7739</v>
      </c>
    </row>
    <row r="789" spans="1:9" x14ac:dyDescent="0.25">
      <c r="A789" s="38">
        <v>43067</v>
      </c>
      <c r="B789" s="28" t="s">
        <v>40</v>
      </c>
      <c r="C789" s="28" t="s">
        <v>41</v>
      </c>
      <c r="D789" s="28">
        <v>25.918199999999999</v>
      </c>
      <c r="E789" s="28">
        <v>26.102499999999999</v>
      </c>
      <c r="F789" s="28">
        <v>-0.70606000000000002</v>
      </c>
      <c r="G789" s="28">
        <v>-0.18429999999999999</v>
      </c>
      <c r="H789" s="28">
        <v>5951.32</v>
      </c>
      <c r="I789" s="28">
        <v>154247424.2694</v>
      </c>
    </row>
    <row r="790" spans="1:9" x14ac:dyDescent="0.25">
      <c r="A790" s="38">
        <v>43066</v>
      </c>
      <c r="B790" s="28" t="s">
        <v>40</v>
      </c>
      <c r="C790" s="28" t="s">
        <v>41</v>
      </c>
      <c r="D790" s="28">
        <v>26.102499999999999</v>
      </c>
      <c r="E790" s="28">
        <v>26.226900000000001</v>
      </c>
      <c r="F790" s="28">
        <v>-0.47432000000000002</v>
      </c>
      <c r="G790" s="28">
        <v>-0.1244</v>
      </c>
      <c r="H790" s="28">
        <v>6151.32</v>
      </c>
      <c r="I790" s="28">
        <v>160564751.99250001</v>
      </c>
    </row>
    <row r="791" spans="1:9" x14ac:dyDescent="0.25">
      <c r="A791" s="38">
        <v>43063</v>
      </c>
      <c r="B791" s="28" t="s">
        <v>40</v>
      </c>
      <c r="C791" s="28" t="s">
        <v>41</v>
      </c>
      <c r="D791" s="28">
        <v>26.226900000000001</v>
      </c>
      <c r="E791" s="28">
        <v>26.338000000000001</v>
      </c>
      <c r="F791" s="28">
        <v>-0.42181999999999997</v>
      </c>
      <c r="G791" s="28">
        <v>-0.1111</v>
      </c>
      <c r="H791" s="28">
        <v>6151.32</v>
      </c>
      <c r="I791" s="28">
        <v>161329975.82730001</v>
      </c>
    </row>
    <row r="792" spans="1:9" x14ac:dyDescent="0.25">
      <c r="A792" s="38">
        <v>43061</v>
      </c>
      <c r="B792" s="28" t="s">
        <v>40</v>
      </c>
      <c r="C792" s="28" t="s">
        <v>41</v>
      </c>
      <c r="D792" s="28">
        <v>26.338000000000001</v>
      </c>
      <c r="E792" s="28">
        <v>26.6509</v>
      </c>
      <c r="F792" s="28">
        <v>-1.1740699999999999</v>
      </c>
      <c r="G792" s="28">
        <v>-0.31290000000000001</v>
      </c>
      <c r="H792" s="28">
        <v>6151.32</v>
      </c>
      <c r="I792" s="28">
        <v>162013387.146</v>
      </c>
    </row>
    <row r="793" spans="1:9" x14ac:dyDescent="0.25">
      <c r="A793" s="38">
        <v>43060</v>
      </c>
      <c r="B793" s="28" t="s">
        <v>40</v>
      </c>
      <c r="C793" s="28" t="s">
        <v>41</v>
      </c>
      <c r="D793" s="28">
        <v>26.6509</v>
      </c>
      <c r="E793" s="28">
        <v>27.6647</v>
      </c>
      <c r="F793" s="28">
        <v>-3.6646000000000001</v>
      </c>
      <c r="G793" s="28">
        <v>-1.0138</v>
      </c>
      <c r="H793" s="28">
        <v>5951.32</v>
      </c>
      <c r="I793" s="28">
        <v>158607954.2353</v>
      </c>
    </row>
    <row r="794" spans="1:9" x14ac:dyDescent="0.25">
      <c r="A794" s="38">
        <v>43059</v>
      </c>
      <c r="B794" s="28" t="s">
        <v>40</v>
      </c>
      <c r="C794" s="28" t="s">
        <v>41</v>
      </c>
      <c r="D794" s="28">
        <v>27.6647</v>
      </c>
      <c r="E794" s="28">
        <v>28.878399999999999</v>
      </c>
      <c r="F794" s="28">
        <v>-4.2027999999999999</v>
      </c>
      <c r="G794" s="28">
        <v>-1.2137</v>
      </c>
      <c r="H794" s="28">
        <v>5951.32</v>
      </c>
      <c r="I794" s="28">
        <v>164641399.40990001</v>
      </c>
    </row>
    <row r="795" spans="1:9" x14ac:dyDescent="0.25">
      <c r="A795" s="38">
        <v>43056</v>
      </c>
      <c r="B795" s="28" t="s">
        <v>40</v>
      </c>
      <c r="C795" s="28" t="s">
        <v>41</v>
      </c>
      <c r="D795" s="28">
        <v>28.878399999999999</v>
      </c>
      <c r="E795" s="28">
        <v>29.0014</v>
      </c>
      <c r="F795" s="28">
        <v>-0.42412</v>
      </c>
      <c r="G795" s="28">
        <v>-0.123</v>
      </c>
      <c r="H795" s="28">
        <v>5951.32</v>
      </c>
      <c r="I795" s="28">
        <v>171864512.85280001</v>
      </c>
    </row>
    <row r="796" spans="1:9" x14ac:dyDescent="0.25">
      <c r="A796" s="38">
        <v>43055</v>
      </c>
      <c r="B796" s="28" t="s">
        <v>40</v>
      </c>
      <c r="C796" s="28" t="s">
        <v>41</v>
      </c>
      <c r="D796" s="28">
        <v>29.0014</v>
      </c>
      <c r="E796" s="28">
        <v>30.127300000000002</v>
      </c>
      <c r="F796" s="28">
        <v>-3.7371400000000001</v>
      </c>
      <c r="G796" s="28">
        <v>-1.1258999999999999</v>
      </c>
      <c r="H796" s="28">
        <v>5751.32</v>
      </c>
      <c r="I796" s="28">
        <v>166796244.84380001</v>
      </c>
    </row>
    <row r="797" spans="1:9" x14ac:dyDescent="0.25">
      <c r="A797" s="38">
        <v>43054</v>
      </c>
      <c r="B797" s="28" t="s">
        <v>40</v>
      </c>
      <c r="C797" s="28" t="s">
        <v>41</v>
      </c>
      <c r="D797" s="28">
        <v>30.127300000000002</v>
      </c>
      <c r="E797" s="28">
        <v>28.984000000000002</v>
      </c>
      <c r="F797" s="28">
        <v>3.9445899999999998</v>
      </c>
      <c r="G797" s="28">
        <v>1.1433</v>
      </c>
      <c r="H797" s="28">
        <v>5751.32</v>
      </c>
      <c r="I797" s="28">
        <v>173271652.6541</v>
      </c>
    </row>
    <row r="798" spans="1:9" x14ac:dyDescent="0.25">
      <c r="A798" s="38">
        <v>43053</v>
      </c>
      <c r="B798" s="28" t="s">
        <v>40</v>
      </c>
      <c r="C798" s="28" t="s">
        <v>41</v>
      </c>
      <c r="D798" s="28">
        <v>28.984000000000002</v>
      </c>
      <c r="E798" s="28">
        <v>29.154199999999999</v>
      </c>
      <c r="F798" s="28">
        <v>-0.58379000000000003</v>
      </c>
      <c r="G798" s="28">
        <v>-0.17019999999999999</v>
      </c>
      <c r="H798" s="28">
        <v>5751.32</v>
      </c>
      <c r="I798" s="28">
        <v>166696171.928</v>
      </c>
    </row>
    <row r="799" spans="1:9" x14ac:dyDescent="0.25">
      <c r="A799" s="38">
        <v>43052</v>
      </c>
      <c r="B799" s="28" t="s">
        <v>40</v>
      </c>
      <c r="C799" s="28" t="s">
        <v>41</v>
      </c>
      <c r="D799" s="28">
        <v>29.154199999999999</v>
      </c>
      <c r="E799" s="28">
        <v>28.732700000000001</v>
      </c>
      <c r="F799" s="28">
        <v>1.4669700000000001</v>
      </c>
      <c r="G799" s="28">
        <v>0.42149999999999999</v>
      </c>
      <c r="H799" s="28">
        <v>5901.32</v>
      </c>
      <c r="I799" s="28">
        <v>172048176.08140001</v>
      </c>
    </row>
    <row r="800" spans="1:9" x14ac:dyDescent="0.25">
      <c r="A800" s="38">
        <v>43049</v>
      </c>
      <c r="B800" s="28" t="s">
        <v>40</v>
      </c>
      <c r="C800" s="28" t="s">
        <v>41</v>
      </c>
      <c r="D800" s="28">
        <v>28.732700000000001</v>
      </c>
      <c r="E800" s="28">
        <v>28.075700000000001</v>
      </c>
      <c r="F800" s="28">
        <v>2.3401000000000001</v>
      </c>
      <c r="G800" s="28">
        <v>0.65700000000000003</v>
      </c>
      <c r="H800" s="28">
        <v>5901.32</v>
      </c>
      <c r="I800" s="28">
        <v>169560770.9659</v>
      </c>
    </row>
    <row r="801" spans="1:9" x14ac:dyDescent="0.25">
      <c r="A801" s="38">
        <v>43048</v>
      </c>
      <c r="B801" s="28" t="s">
        <v>40</v>
      </c>
      <c r="C801" s="28" t="s">
        <v>41</v>
      </c>
      <c r="D801" s="28">
        <v>28.075700000000001</v>
      </c>
      <c r="E801" s="28">
        <v>27.868600000000001</v>
      </c>
      <c r="F801" s="28">
        <v>0.74312999999999996</v>
      </c>
      <c r="G801" s="28">
        <v>0.20710000000000001</v>
      </c>
      <c r="H801" s="28">
        <v>5901.32</v>
      </c>
      <c r="I801" s="28">
        <v>165683605.69690001</v>
      </c>
    </row>
    <row r="802" spans="1:9" x14ac:dyDescent="0.25">
      <c r="A802" s="38">
        <v>43047</v>
      </c>
      <c r="B802" s="28" t="s">
        <v>40</v>
      </c>
      <c r="C802" s="28" t="s">
        <v>41</v>
      </c>
      <c r="D802" s="28">
        <v>27.868600000000001</v>
      </c>
      <c r="E802" s="28">
        <v>27.867899999999999</v>
      </c>
      <c r="F802" s="28">
        <v>2.5100000000000001E-3</v>
      </c>
      <c r="G802" s="28">
        <v>6.9999999999999999E-4</v>
      </c>
      <c r="H802" s="28">
        <v>6151.32</v>
      </c>
      <c r="I802" s="28">
        <v>171428592.94620001</v>
      </c>
    </row>
    <row r="803" spans="1:9" x14ac:dyDescent="0.25">
      <c r="A803" s="38">
        <v>43046</v>
      </c>
      <c r="B803" s="28" t="s">
        <v>40</v>
      </c>
      <c r="C803" s="28" t="s">
        <v>41</v>
      </c>
      <c r="D803" s="28">
        <v>27.867899999999999</v>
      </c>
      <c r="E803" s="28">
        <v>27.5975</v>
      </c>
      <c r="F803" s="28">
        <v>0.9798</v>
      </c>
      <c r="G803" s="28">
        <v>0.27039999999999997</v>
      </c>
      <c r="H803" s="28">
        <v>6151.32</v>
      </c>
      <c r="I803" s="28">
        <v>171424287.02430001</v>
      </c>
    </row>
    <row r="804" spans="1:9" x14ac:dyDescent="0.25">
      <c r="A804" s="38">
        <v>43045</v>
      </c>
      <c r="B804" s="28" t="s">
        <v>40</v>
      </c>
      <c r="C804" s="28" t="s">
        <v>41</v>
      </c>
      <c r="D804" s="28">
        <v>27.5975</v>
      </c>
      <c r="E804" s="28">
        <v>28.033899999999999</v>
      </c>
      <c r="F804" s="28">
        <v>-1.5566899999999999</v>
      </c>
      <c r="G804" s="28">
        <v>-0.43640000000000001</v>
      </c>
      <c r="H804" s="28">
        <v>6151.32</v>
      </c>
      <c r="I804" s="28">
        <v>169760970.9075</v>
      </c>
    </row>
    <row r="805" spans="1:9" x14ac:dyDescent="0.25">
      <c r="A805" s="38">
        <v>43042</v>
      </c>
      <c r="B805" s="28" t="s">
        <v>40</v>
      </c>
      <c r="C805" s="28" t="s">
        <v>41</v>
      </c>
      <c r="D805" s="28">
        <v>28.033899999999999</v>
      </c>
      <c r="E805" s="28">
        <v>28.1052</v>
      </c>
      <c r="F805" s="28">
        <v>-0.25369000000000003</v>
      </c>
      <c r="G805" s="28">
        <v>-7.1300000000000002E-2</v>
      </c>
      <c r="H805" s="28">
        <v>6151.32</v>
      </c>
      <c r="I805" s="28">
        <v>172445405.64629999</v>
      </c>
    </row>
    <row r="806" spans="1:9" x14ac:dyDescent="0.25">
      <c r="A806" s="38">
        <v>43041</v>
      </c>
      <c r="B806" s="28" t="s">
        <v>40</v>
      </c>
      <c r="C806" s="28" t="s">
        <v>41</v>
      </c>
      <c r="D806" s="28">
        <v>28.1052</v>
      </c>
      <c r="E806" s="28">
        <v>28.373999999999999</v>
      </c>
      <c r="F806" s="28">
        <v>-0.94735000000000003</v>
      </c>
      <c r="G806" s="28">
        <v>-0.26879999999999998</v>
      </c>
      <c r="H806" s="28">
        <v>6151.32</v>
      </c>
      <c r="I806" s="28">
        <v>172883994.54840001</v>
      </c>
    </row>
    <row r="807" spans="1:9" x14ac:dyDescent="0.25">
      <c r="A807" s="38">
        <v>43040</v>
      </c>
      <c r="B807" s="28" t="s">
        <v>40</v>
      </c>
      <c r="C807" s="28" t="s">
        <v>41</v>
      </c>
      <c r="D807" s="28">
        <v>28.373999999999999</v>
      </c>
      <c r="E807" s="28">
        <v>28.1341</v>
      </c>
      <c r="F807" s="28">
        <v>0.85270000000000001</v>
      </c>
      <c r="G807" s="28">
        <v>0.2399</v>
      </c>
      <c r="H807" s="28">
        <v>6151.32</v>
      </c>
      <c r="I807" s="28">
        <v>174537468.558</v>
      </c>
    </row>
    <row r="808" spans="1:9" x14ac:dyDescent="0.25">
      <c r="A808" s="38">
        <v>43039</v>
      </c>
      <c r="B808" s="28" t="s">
        <v>40</v>
      </c>
      <c r="C808" s="28" t="s">
        <v>41</v>
      </c>
      <c r="D808" s="28">
        <v>28.1341</v>
      </c>
      <c r="E808" s="28">
        <v>28.695699999999999</v>
      </c>
      <c r="F808" s="28">
        <v>-1.95709</v>
      </c>
      <c r="G808" s="28">
        <v>-0.56159999999999999</v>
      </c>
      <c r="H808" s="28">
        <v>6151.32</v>
      </c>
      <c r="I808" s="28">
        <v>173061767.60969999</v>
      </c>
    </row>
    <row r="809" spans="1:9" x14ac:dyDescent="0.25">
      <c r="A809" s="38">
        <v>43038</v>
      </c>
      <c r="B809" s="28" t="s">
        <v>40</v>
      </c>
      <c r="C809" s="28" t="s">
        <v>41</v>
      </c>
      <c r="D809" s="28">
        <v>28.695699999999999</v>
      </c>
      <c r="E809" s="28">
        <v>28.383600000000001</v>
      </c>
      <c r="F809" s="28">
        <v>1.09958</v>
      </c>
      <c r="G809" s="28">
        <v>0.31209999999999999</v>
      </c>
      <c r="H809" s="28">
        <v>6151.32</v>
      </c>
      <c r="I809" s="28">
        <v>176516347.2369</v>
      </c>
    </row>
    <row r="810" spans="1:9" x14ac:dyDescent="0.25">
      <c r="A810" s="38">
        <v>43035</v>
      </c>
      <c r="B810" s="28" t="s">
        <v>40</v>
      </c>
      <c r="C810" s="28" t="s">
        <v>41</v>
      </c>
      <c r="D810" s="28">
        <v>28.383600000000001</v>
      </c>
      <c r="E810" s="28">
        <v>29.789400000000001</v>
      </c>
      <c r="F810" s="28">
        <v>-4.7191299999999998</v>
      </c>
      <c r="G810" s="28">
        <v>-1.4057999999999999</v>
      </c>
      <c r="H810" s="28">
        <v>6151.32</v>
      </c>
      <c r="I810" s="28">
        <v>174596521.20120001</v>
      </c>
    </row>
    <row r="811" spans="1:9" x14ac:dyDescent="0.25">
      <c r="A811" s="38">
        <v>43034</v>
      </c>
      <c r="B811" s="28" t="s">
        <v>40</v>
      </c>
      <c r="C811" s="28" t="s">
        <v>41</v>
      </c>
      <c r="D811" s="28">
        <v>29.789400000000001</v>
      </c>
      <c r="E811" s="28">
        <v>29.6311</v>
      </c>
      <c r="F811" s="28">
        <v>0.53424000000000005</v>
      </c>
      <c r="G811" s="28">
        <v>0.1583</v>
      </c>
      <c r="H811" s="28">
        <v>6151.32</v>
      </c>
      <c r="I811" s="28">
        <v>183244042.63980001</v>
      </c>
    </row>
    <row r="812" spans="1:9" x14ac:dyDescent="0.25">
      <c r="A812" s="38">
        <v>43033</v>
      </c>
      <c r="B812" s="28" t="s">
        <v>40</v>
      </c>
      <c r="C812" s="28" t="s">
        <v>41</v>
      </c>
      <c r="D812" s="28">
        <v>29.6311</v>
      </c>
      <c r="E812" s="28">
        <v>29.417899999999999</v>
      </c>
      <c r="F812" s="28">
        <v>0.72472999999999999</v>
      </c>
      <c r="G812" s="28">
        <v>0.2132</v>
      </c>
      <c r="H812" s="28">
        <v>6151.32</v>
      </c>
      <c r="I812" s="28">
        <v>182270289.15869999</v>
      </c>
    </row>
    <row r="813" spans="1:9" x14ac:dyDescent="0.25">
      <c r="A813" s="38">
        <v>43032</v>
      </c>
      <c r="B813" s="28" t="s">
        <v>40</v>
      </c>
      <c r="C813" s="28" t="s">
        <v>41</v>
      </c>
      <c r="D813" s="28">
        <v>29.417899999999999</v>
      </c>
      <c r="E813" s="28">
        <v>29.124700000000001</v>
      </c>
      <c r="F813" s="28">
        <v>1.00671</v>
      </c>
      <c r="G813" s="28">
        <v>0.29320000000000002</v>
      </c>
      <c r="H813" s="28">
        <v>6051.32</v>
      </c>
      <c r="I813" s="28">
        <v>178017038.3743</v>
      </c>
    </row>
    <row r="814" spans="1:9" x14ac:dyDescent="0.25">
      <c r="A814" s="38">
        <v>43031</v>
      </c>
      <c r="B814" s="28" t="s">
        <v>40</v>
      </c>
      <c r="C814" s="28" t="s">
        <v>41</v>
      </c>
      <c r="D814" s="28">
        <v>29.124700000000001</v>
      </c>
      <c r="E814" s="28">
        <v>28.041899999999998</v>
      </c>
      <c r="F814" s="28">
        <v>3.8613599999999999</v>
      </c>
      <c r="G814" s="28">
        <v>1.0828</v>
      </c>
      <c r="H814" s="28">
        <v>6051.32</v>
      </c>
      <c r="I814" s="28">
        <v>176242792.2299</v>
      </c>
    </row>
    <row r="815" spans="1:9" x14ac:dyDescent="0.25">
      <c r="A815" s="38">
        <v>43028</v>
      </c>
      <c r="B815" s="28" t="s">
        <v>40</v>
      </c>
      <c r="C815" s="28" t="s">
        <v>41</v>
      </c>
      <c r="D815" s="28">
        <v>28.041899999999998</v>
      </c>
      <c r="E815" s="28">
        <v>28.398299999999999</v>
      </c>
      <c r="F815" s="28">
        <v>-1.2549999999999999</v>
      </c>
      <c r="G815" s="28">
        <v>-0.35639999999999999</v>
      </c>
      <c r="H815" s="28">
        <v>6051.32</v>
      </c>
      <c r="I815" s="28">
        <v>169690426.1823</v>
      </c>
    </row>
    <row r="816" spans="1:9" x14ac:dyDescent="0.25">
      <c r="A816" s="38">
        <v>43027</v>
      </c>
      <c r="B816" s="28" t="s">
        <v>40</v>
      </c>
      <c r="C816" s="28" t="s">
        <v>41</v>
      </c>
      <c r="D816" s="28">
        <v>28.398299999999999</v>
      </c>
      <c r="E816" s="28">
        <v>28.648499999999999</v>
      </c>
      <c r="F816" s="28">
        <v>-0.87334000000000001</v>
      </c>
      <c r="G816" s="28">
        <v>-0.25019999999999998</v>
      </c>
      <c r="H816" s="28">
        <v>6051.32</v>
      </c>
      <c r="I816" s="28">
        <v>171847115.56110001</v>
      </c>
    </row>
    <row r="817" spans="1:9" x14ac:dyDescent="0.25">
      <c r="A817" s="38">
        <v>43026</v>
      </c>
      <c r="B817" s="28" t="s">
        <v>40</v>
      </c>
      <c r="C817" s="28" t="s">
        <v>41</v>
      </c>
      <c r="D817" s="28">
        <v>28.648499999999999</v>
      </c>
      <c r="E817" s="28">
        <v>29.020600000000002</v>
      </c>
      <c r="F817" s="28">
        <v>-1.2821899999999999</v>
      </c>
      <c r="G817" s="28">
        <v>-0.37209999999999999</v>
      </c>
      <c r="H817" s="28">
        <v>5926.32</v>
      </c>
      <c r="I817" s="28">
        <v>169780092.57449999</v>
      </c>
    </row>
    <row r="818" spans="1:9" x14ac:dyDescent="0.25">
      <c r="A818" s="38">
        <v>43025</v>
      </c>
      <c r="B818" s="28" t="s">
        <v>40</v>
      </c>
      <c r="C818" s="28" t="s">
        <v>41</v>
      </c>
      <c r="D818" s="28">
        <v>29.020600000000002</v>
      </c>
      <c r="E818" s="28">
        <v>28.892700000000001</v>
      </c>
      <c r="F818" s="28">
        <v>0.44267000000000001</v>
      </c>
      <c r="G818" s="28">
        <v>0.12790000000000001</v>
      </c>
      <c r="H818" s="28">
        <v>5926.32</v>
      </c>
      <c r="I818" s="28">
        <v>171985275.1302</v>
      </c>
    </row>
    <row r="819" spans="1:9" x14ac:dyDescent="0.25">
      <c r="A819" s="38">
        <v>43024</v>
      </c>
      <c r="B819" s="28" t="s">
        <v>40</v>
      </c>
      <c r="C819" s="28" t="s">
        <v>41</v>
      </c>
      <c r="D819" s="28">
        <v>28.892700000000001</v>
      </c>
      <c r="E819" s="28">
        <v>29.3431</v>
      </c>
      <c r="F819" s="28">
        <v>-1.53494</v>
      </c>
      <c r="G819" s="28">
        <v>-0.45040000000000002</v>
      </c>
      <c r="H819" s="28">
        <v>5926.32</v>
      </c>
      <c r="I819" s="28">
        <v>171227299.1859</v>
      </c>
    </row>
    <row r="820" spans="1:9" x14ac:dyDescent="0.25">
      <c r="A820" s="38">
        <v>43021</v>
      </c>
      <c r="B820" s="28" t="s">
        <v>40</v>
      </c>
      <c r="C820" s="28" t="s">
        <v>41</v>
      </c>
      <c r="D820" s="28">
        <v>29.3431</v>
      </c>
      <c r="E820" s="28">
        <v>29.885300000000001</v>
      </c>
      <c r="F820" s="28">
        <v>-1.81427</v>
      </c>
      <c r="G820" s="28">
        <v>-0.54220000000000002</v>
      </c>
      <c r="H820" s="28">
        <v>5926.32</v>
      </c>
      <c r="I820" s="28">
        <v>173896512.36269999</v>
      </c>
    </row>
    <row r="821" spans="1:9" x14ac:dyDescent="0.25">
      <c r="A821" s="38">
        <v>43020</v>
      </c>
      <c r="B821" s="28" t="s">
        <v>40</v>
      </c>
      <c r="C821" s="28" t="s">
        <v>41</v>
      </c>
      <c r="D821" s="28">
        <v>29.885300000000001</v>
      </c>
      <c r="E821" s="28">
        <v>30.189499999999999</v>
      </c>
      <c r="F821" s="28">
        <v>-1.0076400000000001</v>
      </c>
      <c r="G821" s="28">
        <v>-0.30420000000000003</v>
      </c>
      <c r="H821" s="28">
        <v>5926.32</v>
      </c>
      <c r="I821" s="28">
        <v>177109761.44010001</v>
      </c>
    </row>
    <row r="822" spans="1:9" x14ac:dyDescent="0.25">
      <c r="A822" s="38">
        <v>43019</v>
      </c>
      <c r="B822" s="28" t="s">
        <v>40</v>
      </c>
      <c r="C822" s="28" t="s">
        <v>41</v>
      </c>
      <c r="D822" s="28">
        <v>30.189499999999999</v>
      </c>
      <c r="E822" s="28">
        <v>30.571400000000001</v>
      </c>
      <c r="F822" s="28">
        <v>-1.2492099999999999</v>
      </c>
      <c r="G822" s="28">
        <v>-0.38190000000000002</v>
      </c>
      <c r="H822" s="28">
        <v>5876.32</v>
      </c>
      <c r="I822" s="28">
        <v>177403072.0715</v>
      </c>
    </row>
    <row r="823" spans="1:9" x14ac:dyDescent="0.25">
      <c r="A823" s="38">
        <v>43018</v>
      </c>
      <c r="B823" s="28" t="s">
        <v>40</v>
      </c>
      <c r="C823" s="28" t="s">
        <v>41</v>
      </c>
      <c r="D823" s="28">
        <v>30.571400000000001</v>
      </c>
      <c r="E823" s="28">
        <v>31.264099999999999</v>
      </c>
      <c r="F823" s="28">
        <v>-2.2156400000000001</v>
      </c>
      <c r="G823" s="28">
        <v>-0.69269999999999998</v>
      </c>
      <c r="H823" s="28">
        <v>5876.32</v>
      </c>
      <c r="I823" s="28">
        <v>179647237.53380001</v>
      </c>
    </row>
    <row r="824" spans="1:9" x14ac:dyDescent="0.25">
      <c r="A824" s="38">
        <v>43017</v>
      </c>
      <c r="B824" s="28" t="s">
        <v>40</v>
      </c>
      <c r="C824" s="28" t="s">
        <v>41</v>
      </c>
      <c r="D824" s="28">
        <v>31.264099999999999</v>
      </c>
      <c r="E824" s="28">
        <v>30.824100000000001</v>
      </c>
      <c r="F824" s="28">
        <v>1.4274500000000001</v>
      </c>
      <c r="G824" s="28">
        <v>0.44</v>
      </c>
      <c r="H824" s="28">
        <v>5876.32</v>
      </c>
      <c r="I824" s="28">
        <v>183717762.3197</v>
      </c>
    </row>
    <row r="825" spans="1:9" x14ac:dyDescent="0.25">
      <c r="A825" s="38">
        <v>43014</v>
      </c>
      <c r="B825" s="28" t="s">
        <v>40</v>
      </c>
      <c r="C825" s="28" t="s">
        <v>41</v>
      </c>
      <c r="D825" s="28">
        <v>30.824100000000001</v>
      </c>
      <c r="E825" s="28">
        <v>30.745899999999999</v>
      </c>
      <c r="F825" s="28">
        <v>0.25434000000000001</v>
      </c>
      <c r="G825" s="28">
        <v>7.8200000000000006E-2</v>
      </c>
      <c r="H825" s="28">
        <v>5876.32</v>
      </c>
      <c r="I825" s="28">
        <v>181132182.83970001</v>
      </c>
    </row>
    <row r="826" spans="1:9" x14ac:dyDescent="0.25">
      <c r="A826" s="38">
        <v>43013</v>
      </c>
      <c r="B826" s="28" t="s">
        <v>40</v>
      </c>
      <c r="C826" s="28" t="s">
        <v>41</v>
      </c>
      <c r="D826" s="28">
        <v>30.745899999999999</v>
      </c>
      <c r="E826" s="28">
        <v>31.767800000000001</v>
      </c>
      <c r="F826" s="28">
        <v>-3.21678</v>
      </c>
      <c r="G826" s="28">
        <v>-1.0219</v>
      </c>
      <c r="H826" s="28">
        <v>5876.32</v>
      </c>
      <c r="I826" s="28">
        <v>180672654.85030001</v>
      </c>
    </row>
    <row r="827" spans="1:9" x14ac:dyDescent="0.25">
      <c r="A827" s="38">
        <v>43012</v>
      </c>
      <c r="B827" s="28" t="s">
        <v>40</v>
      </c>
      <c r="C827" s="28" t="s">
        <v>41</v>
      </c>
      <c r="D827" s="28">
        <v>31.767800000000001</v>
      </c>
      <c r="E827" s="28">
        <v>31.832999999999998</v>
      </c>
      <c r="F827" s="28">
        <v>-0.20482</v>
      </c>
      <c r="G827" s="28">
        <v>-6.5199999999999994E-2</v>
      </c>
      <c r="H827" s="28">
        <v>5876.32</v>
      </c>
      <c r="I827" s="28">
        <v>186677663.19260001</v>
      </c>
    </row>
    <row r="828" spans="1:9" x14ac:dyDescent="0.25">
      <c r="A828" s="38">
        <v>43011</v>
      </c>
      <c r="B828" s="28" t="s">
        <v>40</v>
      </c>
      <c r="C828" s="28" t="s">
        <v>41</v>
      </c>
      <c r="D828" s="28">
        <v>31.832999999999998</v>
      </c>
      <c r="E828" s="28">
        <v>31.714200000000002</v>
      </c>
      <c r="F828" s="28">
        <v>0.37459999999999999</v>
      </c>
      <c r="G828" s="28">
        <v>0.1188</v>
      </c>
      <c r="H828" s="28">
        <v>5876.32</v>
      </c>
      <c r="I828" s="28">
        <v>187060799.06099999</v>
      </c>
    </row>
    <row r="829" spans="1:9" x14ac:dyDescent="0.25">
      <c r="A829" s="38">
        <v>43010</v>
      </c>
      <c r="B829" s="28" t="s">
        <v>40</v>
      </c>
      <c r="C829" s="28" t="s">
        <v>41</v>
      </c>
      <c r="D829" s="28">
        <v>31.714200000000002</v>
      </c>
      <c r="E829" s="28">
        <v>32.564799999999998</v>
      </c>
      <c r="F829" s="28">
        <v>-2.6120199999999998</v>
      </c>
      <c r="G829" s="28">
        <v>-0.85060000000000002</v>
      </c>
      <c r="H829" s="28">
        <v>5876.32</v>
      </c>
      <c r="I829" s="28">
        <v>186362692.60139999</v>
      </c>
    </row>
    <row r="830" spans="1:9" x14ac:dyDescent="0.25">
      <c r="A830" s="38">
        <v>43007</v>
      </c>
      <c r="B830" s="28" t="s">
        <v>40</v>
      </c>
      <c r="C830" s="28" t="s">
        <v>41</v>
      </c>
      <c r="D830" s="28">
        <v>32.564799999999998</v>
      </c>
      <c r="E830" s="28">
        <v>33.093699999999998</v>
      </c>
      <c r="F830" s="28">
        <v>-1.59819</v>
      </c>
      <c r="G830" s="28">
        <v>-0.52890000000000004</v>
      </c>
      <c r="H830" s="28">
        <v>5876.32</v>
      </c>
      <c r="I830" s="28">
        <v>191361087.8416</v>
      </c>
    </row>
    <row r="831" spans="1:9" x14ac:dyDescent="0.25">
      <c r="A831" s="38">
        <v>43006</v>
      </c>
      <c r="B831" s="28" t="s">
        <v>40</v>
      </c>
      <c r="C831" s="28" t="s">
        <v>41</v>
      </c>
      <c r="D831" s="28">
        <v>33.093699999999998</v>
      </c>
      <c r="E831" s="28">
        <v>33.685299999999998</v>
      </c>
      <c r="F831" s="28">
        <v>-1.7562599999999999</v>
      </c>
      <c r="G831" s="28">
        <v>-0.59160000000000001</v>
      </c>
      <c r="H831" s="28">
        <v>5876.32</v>
      </c>
      <c r="I831" s="28">
        <v>194469071.90290001</v>
      </c>
    </row>
    <row r="832" spans="1:9" x14ac:dyDescent="0.25">
      <c r="A832" s="38">
        <v>43005</v>
      </c>
      <c r="B832" s="28" t="s">
        <v>40</v>
      </c>
      <c r="C832" s="28" t="s">
        <v>41</v>
      </c>
      <c r="D832" s="28">
        <v>33.685299999999998</v>
      </c>
      <c r="E832" s="28">
        <v>33.890099999999997</v>
      </c>
      <c r="F832" s="28">
        <v>-0.60431000000000001</v>
      </c>
      <c r="G832" s="28">
        <v>-0.20480000000000001</v>
      </c>
      <c r="H832" s="28">
        <v>5776.32</v>
      </c>
      <c r="I832" s="28">
        <v>194576971.04010001</v>
      </c>
    </row>
    <row r="833" spans="1:9" x14ac:dyDescent="0.25">
      <c r="A833" s="38">
        <v>43004</v>
      </c>
      <c r="B833" s="28" t="s">
        <v>40</v>
      </c>
      <c r="C833" s="28" t="s">
        <v>41</v>
      </c>
      <c r="D833" s="28">
        <v>33.890099999999997</v>
      </c>
      <c r="E833" s="28">
        <v>34.1616</v>
      </c>
      <c r="F833" s="28">
        <v>-0.79474999999999996</v>
      </c>
      <c r="G833" s="28">
        <v>-0.27150000000000002</v>
      </c>
      <c r="H833" s="28">
        <v>5776.32</v>
      </c>
      <c r="I833" s="28">
        <v>195759960.7617</v>
      </c>
    </row>
    <row r="834" spans="1:9" x14ac:dyDescent="0.25">
      <c r="A834" s="38">
        <v>43003</v>
      </c>
      <c r="B834" s="28" t="s">
        <v>40</v>
      </c>
      <c r="C834" s="28" t="s">
        <v>41</v>
      </c>
      <c r="D834" s="28">
        <v>34.1616</v>
      </c>
      <c r="E834" s="28">
        <v>34.298299999999998</v>
      </c>
      <c r="F834" s="28">
        <v>-0.39856000000000003</v>
      </c>
      <c r="G834" s="28">
        <v>-0.13669999999999999</v>
      </c>
      <c r="H834" s="28">
        <v>5776.32</v>
      </c>
      <c r="I834" s="28">
        <v>197328230.8272</v>
      </c>
    </row>
    <row r="835" spans="1:9" x14ac:dyDescent="0.25">
      <c r="A835" s="38">
        <v>43000</v>
      </c>
      <c r="B835" s="28" t="s">
        <v>40</v>
      </c>
      <c r="C835" s="28" t="s">
        <v>41</v>
      </c>
      <c r="D835" s="28">
        <v>34.298299999999998</v>
      </c>
      <c r="E835" s="28">
        <v>34.011000000000003</v>
      </c>
      <c r="F835" s="28">
        <v>0.84472999999999998</v>
      </c>
      <c r="G835" s="28">
        <v>0.2873</v>
      </c>
      <c r="H835" s="28">
        <v>5476.32</v>
      </c>
      <c r="I835" s="28">
        <v>187828363.36109999</v>
      </c>
    </row>
    <row r="836" spans="1:9" x14ac:dyDescent="0.25">
      <c r="A836" s="38">
        <v>42999</v>
      </c>
      <c r="B836" s="28" t="s">
        <v>40</v>
      </c>
      <c r="C836" s="28" t="s">
        <v>41</v>
      </c>
      <c r="D836" s="28">
        <v>34.011000000000003</v>
      </c>
      <c r="E836" s="28">
        <v>33.866199999999999</v>
      </c>
      <c r="F836" s="28">
        <v>0.42756</v>
      </c>
      <c r="G836" s="28">
        <v>0.14480000000000001</v>
      </c>
      <c r="H836" s="28">
        <v>5476.32</v>
      </c>
      <c r="I836" s="28">
        <v>186255017.48699999</v>
      </c>
    </row>
    <row r="837" spans="1:9" x14ac:dyDescent="0.25">
      <c r="A837" s="38">
        <v>42998</v>
      </c>
      <c r="B837" s="28" t="s">
        <v>40</v>
      </c>
      <c r="C837" s="28" t="s">
        <v>41</v>
      </c>
      <c r="D837" s="28">
        <v>33.866199999999999</v>
      </c>
      <c r="E837" s="28">
        <v>34.282699999999998</v>
      </c>
      <c r="F837" s="28">
        <v>-1.2149000000000001</v>
      </c>
      <c r="G837" s="28">
        <v>-0.41649999999999998</v>
      </c>
      <c r="H837" s="28">
        <v>5476.32</v>
      </c>
      <c r="I837" s="28">
        <v>185462046.7854</v>
      </c>
    </row>
    <row r="838" spans="1:9" x14ac:dyDescent="0.25">
      <c r="A838" s="38">
        <v>42997</v>
      </c>
      <c r="B838" s="28" t="s">
        <v>40</v>
      </c>
      <c r="C838" s="28" t="s">
        <v>41</v>
      </c>
      <c r="D838" s="28">
        <v>34.282699999999998</v>
      </c>
      <c r="E838" s="28">
        <v>34.265500000000003</v>
      </c>
      <c r="F838" s="28">
        <v>5.0200000000000002E-2</v>
      </c>
      <c r="G838" s="28">
        <v>1.72E-2</v>
      </c>
      <c r="H838" s="28">
        <v>5476.32</v>
      </c>
      <c r="I838" s="28">
        <v>187742932.8159</v>
      </c>
    </row>
    <row r="839" spans="1:9" x14ac:dyDescent="0.25">
      <c r="A839" s="38">
        <v>42996</v>
      </c>
      <c r="B839" s="28" t="s">
        <v>40</v>
      </c>
      <c r="C839" s="28" t="s">
        <v>41</v>
      </c>
      <c r="D839" s="28">
        <v>34.265500000000003</v>
      </c>
      <c r="E839" s="28">
        <v>35.649000000000001</v>
      </c>
      <c r="F839" s="28">
        <v>-3.88089</v>
      </c>
      <c r="G839" s="28">
        <v>-1.3835</v>
      </c>
      <c r="H839" s="28">
        <v>5476.32</v>
      </c>
      <c r="I839" s="28">
        <v>187648740.16350001</v>
      </c>
    </row>
    <row r="840" spans="1:9" x14ac:dyDescent="0.25">
      <c r="A840" s="38">
        <v>42993</v>
      </c>
      <c r="B840" s="28" t="s">
        <v>40</v>
      </c>
      <c r="C840" s="28" t="s">
        <v>41</v>
      </c>
      <c r="D840" s="28">
        <v>35.649000000000001</v>
      </c>
      <c r="E840" s="28">
        <v>36.017800000000001</v>
      </c>
      <c r="F840" s="28">
        <v>-1.0239400000000001</v>
      </c>
      <c r="G840" s="28">
        <v>-0.36880000000000002</v>
      </c>
      <c r="H840" s="28">
        <v>5476.32</v>
      </c>
      <c r="I840" s="28">
        <v>195225224.73300001</v>
      </c>
    </row>
    <row r="841" spans="1:9" x14ac:dyDescent="0.25">
      <c r="A841" s="38">
        <v>42992</v>
      </c>
      <c r="B841" s="28" t="s">
        <v>40</v>
      </c>
      <c r="C841" s="28" t="s">
        <v>41</v>
      </c>
      <c r="D841" s="28">
        <v>36.017800000000001</v>
      </c>
      <c r="E841" s="28">
        <v>35.806100000000001</v>
      </c>
      <c r="F841" s="28">
        <v>0.59123999999999999</v>
      </c>
      <c r="G841" s="28">
        <v>0.2117</v>
      </c>
      <c r="H841" s="28">
        <v>5476.32</v>
      </c>
      <c r="I841" s="28">
        <v>197244890.44260001</v>
      </c>
    </row>
    <row r="842" spans="1:9" x14ac:dyDescent="0.25">
      <c r="A842" s="38">
        <v>42991</v>
      </c>
      <c r="B842" s="28" t="s">
        <v>40</v>
      </c>
      <c r="C842" s="28" t="s">
        <v>41</v>
      </c>
      <c r="D842" s="28">
        <v>35.806100000000001</v>
      </c>
      <c r="E842" s="28">
        <v>37.022399999999998</v>
      </c>
      <c r="F842" s="28">
        <v>-3.28531</v>
      </c>
      <c r="G842" s="28">
        <v>-1.2162999999999999</v>
      </c>
      <c r="H842" s="28">
        <v>5476.32</v>
      </c>
      <c r="I842" s="28">
        <v>196085554.13370001</v>
      </c>
    </row>
    <row r="843" spans="1:9" x14ac:dyDescent="0.25">
      <c r="A843" s="38">
        <v>42990</v>
      </c>
      <c r="B843" s="28" t="s">
        <v>40</v>
      </c>
      <c r="C843" s="28" t="s">
        <v>41</v>
      </c>
      <c r="D843" s="28">
        <v>37.022399999999998</v>
      </c>
      <c r="E843" s="28">
        <v>37.805500000000002</v>
      </c>
      <c r="F843" s="28">
        <v>-2.0713900000000001</v>
      </c>
      <c r="G843" s="28">
        <v>-0.78310000000000002</v>
      </c>
      <c r="H843" s="28">
        <v>4976.32</v>
      </c>
      <c r="I843" s="28">
        <v>184235198.50080001</v>
      </c>
    </row>
    <row r="844" spans="1:9" x14ac:dyDescent="0.25">
      <c r="A844" s="38">
        <v>42989</v>
      </c>
      <c r="B844" s="28" t="s">
        <v>40</v>
      </c>
      <c r="C844" s="28" t="s">
        <v>41</v>
      </c>
      <c r="D844" s="28">
        <v>37.805500000000002</v>
      </c>
      <c r="E844" s="28">
        <v>40.125500000000002</v>
      </c>
      <c r="F844" s="28">
        <v>-5.78186</v>
      </c>
      <c r="G844" s="28">
        <v>-2.3199999999999998</v>
      </c>
      <c r="H844" s="28">
        <v>4976.32</v>
      </c>
      <c r="I844" s="28">
        <v>188132152.34349999</v>
      </c>
    </row>
    <row r="845" spans="1:9" x14ac:dyDescent="0.25">
      <c r="A845" s="38">
        <v>42986</v>
      </c>
      <c r="B845" s="28" t="s">
        <v>40</v>
      </c>
      <c r="C845" s="28" t="s">
        <v>41</v>
      </c>
      <c r="D845" s="28">
        <v>40.125500000000002</v>
      </c>
      <c r="E845" s="28">
        <v>39.213999999999999</v>
      </c>
      <c r="F845" s="28">
        <v>2.3244199999999999</v>
      </c>
      <c r="G845" s="28">
        <v>0.91149999999999998</v>
      </c>
      <c r="H845" s="28">
        <v>4976.32</v>
      </c>
      <c r="I845" s="28">
        <v>199677207.78349999</v>
      </c>
    </row>
    <row r="846" spans="1:9" x14ac:dyDescent="0.25">
      <c r="A846" s="38">
        <v>42985</v>
      </c>
      <c r="B846" s="28" t="s">
        <v>40</v>
      </c>
      <c r="C846" s="28" t="s">
        <v>41</v>
      </c>
      <c r="D846" s="28">
        <v>39.213999999999999</v>
      </c>
      <c r="E846" s="28">
        <v>39.773299999999999</v>
      </c>
      <c r="F846" s="28">
        <v>-1.40622</v>
      </c>
      <c r="G846" s="28">
        <v>-0.55930000000000002</v>
      </c>
      <c r="H846" s="28">
        <v>4976.32</v>
      </c>
      <c r="I846" s="28">
        <v>195141294.838</v>
      </c>
    </row>
    <row r="847" spans="1:9" x14ac:dyDescent="0.25">
      <c r="A847" s="38">
        <v>42984</v>
      </c>
      <c r="B847" s="28" t="s">
        <v>40</v>
      </c>
      <c r="C847" s="28" t="s">
        <v>41</v>
      </c>
      <c r="D847" s="28">
        <v>39.773299999999999</v>
      </c>
      <c r="E847" s="28">
        <v>39.520000000000003</v>
      </c>
      <c r="F847" s="28">
        <v>0.64093999999999995</v>
      </c>
      <c r="G847" s="28">
        <v>0.25330000000000003</v>
      </c>
      <c r="H847" s="28">
        <v>4976.32</v>
      </c>
      <c r="I847" s="28">
        <v>197924548.93610001</v>
      </c>
    </row>
    <row r="848" spans="1:9" x14ac:dyDescent="0.25">
      <c r="A848" s="38">
        <v>42983</v>
      </c>
      <c r="B848" s="28" t="s">
        <v>40</v>
      </c>
      <c r="C848" s="28" t="s">
        <v>41</v>
      </c>
      <c r="D848" s="28">
        <v>39.520000000000003</v>
      </c>
      <c r="E848" s="28">
        <v>38.3979</v>
      </c>
      <c r="F848" s="28">
        <v>2.9222999999999999</v>
      </c>
      <c r="G848" s="28">
        <v>1.1221000000000001</v>
      </c>
      <c r="H848" s="28">
        <v>4801.32</v>
      </c>
      <c r="I848" s="28">
        <v>189748047.84</v>
      </c>
    </row>
    <row r="849" spans="1:9" x14ac:dyDescent="0.25">
      <c r="A849" s="38">
        <v>42979</v>
      </c>
      <c r="B849" s="28" t="s">
        <v>40</v>
      </c>
      <c r="C849" s="28" t="s">
        <v>41</v>
      </c>
      <c r="D849" s="28">
        <v>38.3979</v>
      </c>
      <c r="E849" s="28">
        <v>38.326599999999999</v>
      </c>
      <c r="F849" s="28">
        <v>0.18603</v>
      </c>
      <c r="G849" s="28">
        <v>7.1300000000000002E-2</v>
      </c>
      <c r="H849" s="28">
        <v>4901.32</v>
      </c>
      <c r="I849" s="28">
        <v>188200280.0343</v>
      </c>
    </row>
    <row r="850" spans="1:9" x14ac:dyDescent="0.25">
      <c r="A850" s="38">
        <v>42978</v>
      </c>
      <c r="B850" s="28" t="s">
        <v>40</v>
      </c>
      <c r="C850" s="28" t="s">
        <v>41</v>
      </c>
      <c r="D850" s="28">
        <v>38.326599999999999</v>
      </c>
      <c r="E850" s="28">
        <v>39.666699999999999</v>
      </c>
      <c r="F850" s="28">
        <v>-3.3784000000000001</v>
      </c>
      <c r="G850" s="28">
        <v>-1.3401000000000001</v>
      </c>
      <c r="H850" s="28">
        <v>4901.32</v>
      </c>
      <c r="I850" s="28">
        <v>187850816.1322</v>
      </c>
    </row>
    <row r="851" spans="1:9" x14ac:dyDescent="0.25">
      <c r="A851" s="38">
        <v>42977</v>
      </c>
      <c r="B851" s="28" t="s">
        <v>40</v>
      </c>
      <c r="C851" s="28" t="s">
        <v>41</v>
      </c>
      <c r="D851" s="28">
        <v>39.666699999999999</v>
      </c>
      <c r="E851" s="28">
        <v>39.605800000000002</v>
      </c>
      <c r="F851" s="28">
        <v>0.15376999999999999</v>
      </c>
      <c r="G851" s="28">
        <v>6.0900000000000003E-2</v>
      </c>
      <c r="H851" s="28">
        <v>4901.32</v>
      </c>
      <c r="I851" s="28">
        <v>194419071.04390001</v>
      </c>
    </row>
    <row r="852" spans="1:9" x14ac:dyDescent="0.25">
      <c r="A852" s="38">
        <v>42976</v>
      </c>
      <c r="B852" s="28" t="s">
        <v>40</v>
      </c>
      <c r="C852" s="28" t="s">
        <v>41</v>
      </c>
      <c r="D852" s="28">
        <v>39.605800000000002</v>
      </c>
      <c r="E852" s="28">
        <v>39.220500000000001</v>
      </c>
      <c r="F852" s="28">
        <v>0.98238999999999999</v>
      </c>
      <c r="G852" s="28">
        <v>0.38529999999999998</v>
      </c>
      <c r="H852" s="28">
        <v>4901.32</v>
      </c>
      <c r="I852" s="28">
        <v>194120580.83860001</v>
      </c>
    </row>
    <row r="853" spans="1:9" x14ac:dyDescent="0.25">
      <c r="A853" s="38">
        <v>42975</v>
      </c>
      <c r="B853" s="28" t="s">
        <v>40</v>
      </c>
      <c r="C853" s="28" t="s">
        <v>41</v>
      </c>
      <c r="D853" s="28">
        <v>39.220500000000001</v>
      </c>
      <c r="E853" s="28">
        <v>39.419600000000003</v>
      </c>
      <c r="F853" s="28">
        <v>-0.50507999999999997</v>
      </c>
      <c r="G853" s="28">
        <v>-0.1991</v>
      </c>
      <c r="H853" s="28">
        <v>4901.32</v>
      </c>
      <c r="I853" s="28">
        <v>192232103.3985</v>
      </c>
    </row>
    <row r="854" spans="1:9" x14ac:dyDescent="0.25">
      <c r="A854" s="38">
        <v>42972</v>
      </c>
      <c r="B854" s="28" t="s">
        <v>40</v>
      </c>
      <c r="C854" s="28" t="s">
        <v>41</v>
      </c>
      <c r="D854" s="28">
        <v>39.419600000000003</v>
      </c>
      <c r="E854" s="28">
        <v>40.239400000000003</v>
      </c>
      <c r="F854" s="28">
        <v>-2.0373100000000002</v>
      </c>
      <c r="G854" s="28">
        <v>-0.81979999999999997</v>
      </c>
      <c r="H854" s="28">
        <v>4901.32</v>
      </c>
      <c r="I854" s="28">
        <v>193207955.61320001</v>
      </c>
    </row>
    <row r="855" spans="1:9" x14ac:dyDescent="0.25">
      <c r="A855" s="38">
        <v>42971</v>
      </c>
      <c r="B855" s="28" t="s">
        <v>40</v>
      </c>
      <c r="C855" s="28" t="s">
        <v>41</v>
      </c>
      <c r="D855" s="28">
        <v>40.239400000000003</v>
      </c>
      <c r="E855" s="28">
        <v>40.756</v>
      </c>
      <c r="F855" s="28">
        <v>-1.2675399999999999</v>
      </c>
      <c r="G855" s="28">
        <v>-0.51659999999999995</v>
      </c>
      <c r="H855" s="28">
        <v>4901.32</v>
      </c>
      <c r="I855" s="28">
        <v>197226055.28979999</v>
      </c>
    </row>
    <row r="856" spans="1:9" x14ac:dyDescent="0.25">
      <c r="A856" s="38">
        <v>42970</v>
      </c>
      <c r="B856" s="28" t="s">
        <v>40</v>
      </c>
      <c r="C856" s="28" t="s">
        <v>41</v>
      </c>
      <c r="D856" s="28">
        <v>40.756</v>
      </c>
      <c r="E856" s="28">
        <v>38.8917</v>
      </c>
      <c r="F856" s="28">
        <v>4.7935699999999999</v>
      </c>
      <c r="G856" s="28">
        <v>1.8643000000000001</v>
      </c>
      <c r="H856" s="28">
        <v>4901.32</v>
      </c>
      <c r="I856" s="28">
        <v>199758075.65200001</v>
      </c>
    </row>
    <row r="857" spans="1:9" x14ac:dyDescent="0.25">
      <c r="A857" s="38">
        <v>42969</v>
      </c>
      <c r="B857" s="28" t="s">
        <v>40</v>
      </c>
      <c r="C857" s="28" t="s">
        <v>41</v>
      </c>
      <c r="D857" s="28">
        <v>38.8917</v>
      </c>
      <c r="E857" s="28">
        <v>42.2179</v>
      </c>
      <c r="F857" s="28">
        <v>-7.8786500000000004</v>
      </c>
      <c r="G857" s="28">
        <v>-3.3262</v>
      </c>
      <c r="H857" s="28">
        <v>4901.32</v>
      </c>
      <c r="I857" s="28">
        <v>190620550.3689</v>
      </c>
    </row>
    <row r="858" spans="1:9" x14ac:dyDescent="0.25">
      <c r="A858" s="38">
        <v>42968</v>
      </c>
      <c r="B858" s="28" t="s">
        <v>40</v>
      </c>
      <c r="C858" s="28" t="s">
        <v>41</v>
      </c>
      <c r="D858" s="28">
        <v>42.2179</v>
      </c>
      <c r="E858" s="28">
        <v>44.621699999999997</v>
      </c>
      <c r="F858" s="28">
        <v>-5.3870699999999996</v>
      </c>
      <c r="G858" s="28">
        <v>-2.4037999999999999</v>
      </c>
      <c r="H858" s="28">
        <v>4601.32</v>
      </c>
      <c r="I858" s="28">
        <v>194257940.9743</v>
      </c>
    </row>
    <row r="859" spans="1:9" x14ac:dyDescent="0.25">
      <c r="A859" s="38">
        <v>42965</v>
      </c>
      <c r="B859" s="28" t="s">
        <v>40</v>
      </c>
      <c r="C859" s="28" t="s">
        <v>41</v>
      </c>
      <c r="D859" s="28">
        <v>44.621699999999997</v>
      </c>
      <c r="E859" s="28">
        <v>44.460999999999999</v>
      </c>
      <c r="F859" s="28">
        <v>0.36143999999999998</v>
      </c>
      <c r="G859" s="28">
        <v>0.16070000000000001</v>
      </c>
      <c r="H859" s="28">
        <v>4601.32</v>
      </c>
      <c r="I859" s="28">
        <v>205318586.7789</v>
      </c>
    </row>
    <row r="860" spans="1:9" x14ac:dyDescent="0.25">
      <c r="A860" s="38">
        <v>42964</v>
      </c>
      <c r="B860" s="28" t="s">
        <v>40</v>
      </c>
      <c r="C860" s="28" t="s">
        <v>41</v>
      </c>
      <c r="D860" s="28">
        <v>44.460999999999999</v>
      </c>
      <c r="E860" s="28">
        <v>39.032899999999998</v>
      </c>
      <c r="F860" s="28">
        <v>13.906470000000001</v>
      </c>
      <c r="G860" s="28">
        <v>5.4280999999999997</v>
      </c>
      <c r="H860" s="28">
        <v>4726.32</v>
      </c>
      <c r="I860" s="28">
        <v>210136780.13699999</v>
      </c>
    </row>
    <row r="861" spans="1:9" x14ac:dyDescent="0.25">
      <c r="A861" s="38">
        <v>42963</v>
      </c>
      <c r="B861" s="28" t="s">
        <v>40</v>
      </c>
      <c r="C861" s="28" t="s">
        <v>41</v>
      </c>
      <c r="D861" s="28">
        <v>39.032899999999998</v>
      </c>
      <c r="E861" s="28">
        <v>39.331400000000002</v>
      </c>
      <c r="F861" s="28">
        <v>-0.75893999999999995</v>
      </c>
      <c r="G861" s="28">
        <v>-0.29849999999999999</v>
      </c>
      <c r="H861" s="28">
        <v>4626.32</v>
      </c>
      <c r="I861" s="28">
        <v>180578568.82929999</v>
      </c>
    </row>
    <row r="862" spans="1:9" x14ac:dyDescent="0.25">
      <c r="A862" s="38">
        <v>42962</v>
      </c>
      <c r="B862" s="28" t="s">
        <v>40</v>
      </c>
      <c r="C862" s="28" t="s">
        <v>41</v>
      </c>
      <c r="D862" s="28">
        <v>39.331400000000002</v>
      </c>
      <c r="E862" s="28">
        <v>39.350099999999998</v>
      </c>
      <c r="F862" s="28">
        <v>-4.752E-2</v>
      </c>
      <c r="G862" s="28">
        <v>-1.8700000000000001E-2</v>
      </c>
      <c r="H862" s="28">
        <v>4026.32</v>
      </c>
      <c r="I862" s="28">
        <v>158360684.45379999</v>
      </c>
    </row>
    <row r="863" spans="1:9" x14ac:dyDescent="0.25">
      <c r="A863" s="38">
        <v>42961</v>
      </c>
      <c r="B863" s="28" t="s">
        <v>40</v>
      </c>
      <c r="C863" s="28" t="s">
        <v>41</v>
      </c>
      <c r="D863" s="28">
        <v>39.350099999999998</v>
      </c>
      <c r="E863" s="28">
        <v>45.921799999999998</v>
      </c>
      <c r="F863" s="28">
        <v>-14.31063</v>
      </c>
      <c r="G863" s="28">
        <v>-6.5716999999999999</v>
      </c>
      <c r="H863" s="28">
        <v>3926.32</v>
      </c>
      <c r="I863" s="28">
        <v>154500966.5817</v>
      </c>
    </row>
    <row r="864" spans="1:9" x14ac:dyDescent="0.25">
      <c r="A864" s="38">
        <v>42958</v>
      </c>
      <c r="B864" s="28" t="s">
        <v>40</v>
      </c>
      <c r="C864" s="28" t="s">
        <v>41</v>
      </c>
      <c r="D864" s="28">
        <v>45.921799999999998</v>
      </c>
      <c r="E864" s="28">
        <v>45.716000000000001</v>
      </c>
      <c r="F864" s="28">
        <v>0.45017000000000001</v>
      </c>
      <c r="G864" s="28">
        <v>0.20580000000000001</v>
      </c>
      <c r="H864" s="28">
        <v>3776.32</v>
      </c>
      <c r="I864" s="28">
        <v>173415274.0106</v>
      </c>
    </row>
    <row r="865" spans="1:9" x14ac:dyDescent="0.25">
      <c r="A865" s="38">
        <v>42957</v>
      </c>
      <c r="B865" s="28" t="s">
        <v>40</v>
      </c>
      <c r="C865" s="28" t="s">
        <v>41</v>
      </c>
      <c r="D865" s="28">
        <v>45.716000000000001</v>
      </c>
      <c r="E865" s="28">
        <v>38.4071</v>
      </c>
      <c r="F865" s="28">
        <v>19.030080000000002</v>
      </c>
      <c r="G865" s="28">
        <v>7.3089000000000004</v>
      </c>
      <c r="H865" s="28">
        <v>4026.32</v>
      </c>
      <c r="I865" s="28">
        <v>184067107.972</v>
      </c>
    </row>
    <row r="866" spans="1:9" x14ac:dyDescent="0.25">
      <c r="A866" s="38">
        <v>42956</v>
      </c>
      <c r="B866" s="28" t="s">
        <v>40</v>
      </c>
      <c r="C866" s="28" t="s">
        <v>41</v>
      </c>
      <c r="D866" s="28">
        <v>38.4071</v>
      </c>
      <c r="E866" s="28">
        <v>37.917700000000004</v>
      </c>
      <c r="F866" s="28">
        <v>1.2906899999999999</v>
      </c>
      <c r="G866" s="28">
        <v>0.4894</v>
      </c>
      <c r="H866" s="28">
        <v>4326.32</v>
      </c>
      <c r="I866" s="28">
        <v>166161289.6507</v>
      </c>
    </row>
    <row r="867" spans="1:9" x14ac:dyDescent="0.25">
      <c r="A867" s="38">
        <v>42955</v>
      </c>
      <c r="B867" s="28" t="s">
        <v>40</v>
      </c>
      <c r="C867" s="28" t="s">
        <v>41</v>
      </c>
      <c r="D867" s="28">
        <v>37.917700000000004</v>
      </c>
      <c r="E867" s="28">
        <v>36.814999999999998</v>
      </c>
      <c r="F867" s="28">
        <v>2.99525</v>
      </c>
      <c r="G867" s="28">
        <v>1.1027</v>
      </c>
      <c r="H867" s="28">
        <v>4326.32</v>
      </c>
      <c r="I867" s="28">
        <v>164043990.11090001</v>
      </c>
    </row>
    <row r="868" spans="1:9" x14ac:dyDescent="0.25">
      <c r="A868" s="38">
        <v>42954</v>
      </c>
      <c r="B868" s="28" t="s">
        <v>40</v>
      </c>
      <c r="C868" s="28" t="s">
        <v>41</v>
      </c>
      <c r="D868" s="28">
        <v>36.814999999999998</v>
      </c>
      <c r="E868" s="28">
        <v>37.372</v>
      </c>
      <c r="F868" s="28">
        <v>-1.4904200000000001</v>
      </c>
      <c r="G868" s="28">
        <v>-0.55700000000000005</v>
      </c>
      <c r="H868" s="28">
        <v>4326.32</v>
      </c>
      <c r="I868" s="28">
        <v>159273360.35499999</v>
      </c>
    </row>
    <row r="869" spans="1:9" x14ac:dyDescent="0.25">
      <c r="A869" s="38">
        <v>42951</v>
      </c>
      <c r="B869" s="28" t="s">
        <v>40</v>
      </c>
      <c r="C869" s="28" t="s">
        <v>41</v>
      </c>
      <c r="D869" s="28">
        <v>37.372</v>
      </c>
      <c r="E869" s="28">
        <v>37.341299999999997</v>
      </c>
      <c r="F869" s="28">
        <v>8.2210000000000005E-2</v>
      </c>
      <c r="G869" s="28">
        <v>3.0700000000000002E-2</v>
      </c>
      <c r="H869" s="28">
        <v>4326.32</v>
      </c>
      <c r="I869" s="28">
        <v>161683118.92399999</v>
      </c>
    </row>
    <row r="870" spans="1:9" x14ac:dyDescent="0.25">
      <c r="A870" s="38">
        <v>42950</v>
      </c>
      <c r="B870" s="28" t="s">
        <v>40</v>
      </c>
      <c r="C870" s="28" t="s">
        <v>41</v>
      </c>
      <c r="D870" s="28">
        <v>37.341299999999997</v>
      </c>
      <c r="E870" s="28">
        <v>37.101700000000001</v>
      </c>
      <c r="F870" s="28">
        <v>0.64578999999999998</v>
      </c>
      <c r="G870" s="28">
        <v>0.23960000000000001</v>
      </c>
      <c r="H870" s="28">
        <v>4301.32</v>
      </c>
      <c r="I870" s="28">
        <v>160616768.4921</v>
      </c>
    </row>
    <row r="871" spans="1:9" x14ac:dyDescent="0.25">
      <c r="A871" s="38">
        <v>42949</v>
      </c>
      <c r="B871" s="28" t="s">
        <v>40</v>
      </c>
      <c r="C871" s="28" t="s">
        <v>41</v>
      </c>
      <c r="D871" s="28">
        <v>37.101700000000001</v>
      </c>
      <c r="E871" s="28">
        <v>36.7121</v>
      </c>
      <c r="F871" s="28">
        <v>1.0612299999999999</v>
      </c>
      <c r="G871" s="28">
        <v>0.3896</v>
      </c>
      <c r="H871" s="28">
        <v>4301.32</v>
      </c>
      <c r="I871" s="28">
        <v>159586172.93889999</v>
      </c>
    </row>
    <row r="872" spans="1:9" x14ac:dyDescent="0.25">
      <c r="A872" s="38">
        <v>42948</v>
      </c>
      <c r="B872" s="28" t="s">
        <v>40</v>
      </c>
      <c r="C872" s="28" t="s">
        <v>41</v>
      </c>
      <c r="D872" s="28">
        <v>36.7121</v>
      </c>
      <c r="E872" s="28">
        <v>36.8703</v>
      </c>
      <c r="F872" s="28">
        <v>-0.42907000000000001</v>
      </c>
      <c r="G872" s="28">
        <v>-0.15820000000000001</v>
      </c>
      <c r="H872" s="28">
        <v>4301.32</v>
      </c>
      <c r="I872" s="28">
        <v>157910379.83570001</v>
      </c>
    </row>
    <row r="873" spans="1:9" x14ac:dyDescent="0.25">
      <c r="A873" s="38">
        <v>42947</v>
      </c>
      <c r="B873" s="28" t="s">
        <v>40</v>
      </c>
      <c r="C873" s="28" t="s">
        <v>41</v>
      </c>
      <c r="D873" s="28">
        <v>36.8703</v>
      </c>
      <c r="E873" s="28">
        <v>37.247599999999998</v>
      </c>
      <c r="F873" s="28">
        <v>-1.01295</v>
      </c>
      <c r="G873" s="28">
        <v>-0.37730000000000002</v>
      </c>
      <c r="H873" s="28">
        <v>4301.32</v>
      </c>
      <c r="I873" s="28">
        <v>158590848.18509999</v>
      </c>
    </row>
    <row r="874" spans="1:9" x14ac:dyDescent="0.25">
      <c r="A874" s="38">
        <v>42944</v>
      </c>
      <c r="B874" s="28" t="s">
        <v>40</v>
      </c>
      <c r="C874" s="28" t="s">
        <v>41</v>
      </c>
      <c r="D874" s="28">
        <v>37.247599999999998</v>
      </c>
      <c r="E874" s="28">
        <v>37.350299999999997</v>
      </c>
      <c r="F874" s="28">
        <v>-0.27495999999999998</v>
      </c>
      <c r="G874" s="28">
        <v>-0.1027</v>
      </c>
      <c r="H874" s="28">
        <v>4301.32</v>
      </c>
      <c r="I874" s="28">
        <v>160213735.08919999</v>
      </c>
    </row>
    <row r="875" spans="1:9" x14ac:dyDescent="0.25">
      <c r="A875" s="38">
        <v>42943</v>
      </c>
      <c r="B875" s="28" t="s">
        <v>40</v>
      </c>
      <c r="C875" s="28" t="s">
        <v>41</v>
      </c>
      <c r="D875" s="28">
        <v>37.350299999999997</v>
      </c>
      <c r="E875" s="28">
        <v>37.018500000000003</v>
      </c>
      <c r="F875" s="28">
        <v>0.89631000000000005</v>
      </c>
      <c r="G875" s="28">
        <v>0.33179999999999998</v>
      </c>
      <c r="H875" s="28">
        <v>4301.32</v>
      </c>
      <c r="I875" s="28">
        <v>160655480.34509999</v>
      </c>
    </row>
    <row r="876" spans="1:9" x14ac:dyDescent="0.25">
      <c r="A876" s="38">
        <v>42942</v>
      </c>
      <c r="B876" s="28" t="s">
        <v>40</v>
      </c>
      <c r="C876" s="28" t="s">
        <v>41</v>
      </c>
      <c r="D876" s="28">
        <v>37.018500000000003</v>
      </c>
      <c r="E876" s="28">
        <v>36.742199999999997</v>
      </c>
      <c r="F876" s="28">
        <v>0.752</v>
      </c>
      <c r="G876" s="28">
        <v>0.27629999999999999</v>
      </c>
      <c r="H876" s="28">
        <v>4301.32</v>
      </c>
      <c r="I876" s="28">
        <v>159228303.36449999</v>
      </c>
    </row>
    <row r="877" spans="1:9" x14ac:dyDescent="0.25">
      <c r="A877" s="38">
        <v>42941</v>
      </c>
      <c r="B877" s="28" t="s">
        <v>40</v>
      </c>
      <c r="C877" s="28" t="s">
        <v>41</v>
      </c>
      <c r="D877" s="28">
        <v>36.742199999999997</v>
      </c>
      <c r="E877" s="28">
        <v>37.0946</v>
      </c>
      <c r="F877" s="28">
        <v>-0.95</v>
      </c>
      <c r="G877" s="28">
        <v>-0.35239999999999999</v>
      </c>
      <c r="H877" s="28">
        <v>4301.32</v>
      </c>
      <c r="I877" s="28">
        <v>158039849.4774</v>
      </c>
    </row>
    <row r="878" spans="1:9" x14ac:dyDescent="0.25">
      <c r="A878" s="38">
        <v>42940</v>
      </c>
      <c r="B878" s="28" t="s">
        <v>40</v>
      </c>
      <c r="C878" s="28" t="s">
        <v>41</v>
      </c>
      <c r="D878" s="28">
        <v>37.0946</v>
      </c>
      <c r="E878" s="28">
        <v>37.304499999999997</v>
      </c>
      <c r="F878" s="28">
        <v>-0.56267</v>
      </c>
      <c r="G878" s="28">
        <v>-0.2099</v>
      </c>
      <c r="H878" s="28">
        <v>4301.32</v>
      </c>
      <c r="I878" s="28">
        <v>159555633.5882</v>
      </c>
    </row>
    <row r="879" spans="1:9" x14ac:dyDescent="0.25">
      <c r="A879" s="38">
        <v>42937</v>
      </c>
      <c r="B879" s="28" t="s">
        <v>40</v>
      </c>
      <c r="C879" s="28" t="s">
        <v>41</v>
      </c>
      <c r="D879" s="28">
        <v>37.304499999999997</v>
      </c>
      <c r="E879" s="28">
        <v>37.611800000000002</v>
      </c>
      <c r="F879" s="28">
        <v>-0.81703000000000003</v>
      </c>
      <c r="G879" s="28">
        <v>-0.30730000000000002</v>
      </c>
      <c r="H879" s="28">
        <v>4302.3599999999997</v>
      </c>
      <c r="I879" s="28">
        <v>160497491.20737499</v>
      </c>
    </row>
    <row r="880" spans="1:9" x14ac:dyDescent="0.25">
      <c r="A880" s="38">
        <v>42936</v>
      </c>
      <c r="B880" s="28" t="s">
        <v>40</v>
      </c>
      <c r="C880" s="28" t="s">
        <v>41</v>
      </c>
      <c r="D880" s="28">
        <v>37.611800000000002</v>
      </c>
      <c r="E880" s="28">
        <v>37.767200000000003</v>
      </c>
      <c r="F880" s="28">
        <v>-0.41147</v>
      </c>
      <c r="G880" s="28">
        <v>-0.15540000000000001</v>
      </c>
      <c r="H880" s="28">
        <v>4302.3599999999997</v>
      </c>
      <c r="I880" s="28">
        <v>161819607.28044999</v>
      </c>
    </row>
    <row r="881" spans="1:9" x14ac:dyDescent="0.25">
      <c r="A881" s="38">
        <v>42935</v>
      </c>
      <c r="B881" s="28" t="s">
        <v>40</v>
      </c>
      <c r="C881" s="28" t="s">
        <v>41</v>
      </c>
      <c r="D881" s="28">
        <v>37.767200000000003</v>
      </c>
      <c r="E881" s="28">
        <v>38.586799999999997</v>
      </c>
      <c r="F881" s="28">
        <v>-2.1240399999999999</v>
      </c>
      <c r="G881" s="28">
        <v>-0.8196</v>
      </c>
      <c r="H881" s="28">
        <v>4302.3599999999997</v>
      </c>
      <c r="I881" s="28">
        <v>162488194.45179999</v>
      </c>
    </row>
    <row r="882" spans="1:9" x14ac:dyDescent="0.25">
      <c r="A882" s="38">
        <v>42934</v>
      </c>
      <c r="B882" s="28" t="s">
        <v>40</v>
      </c>
      <c r="C882" s="28" t="s">
        <v>41</v>
      </c>
      <c r="D882" s="28">
        <v>38.586799999999997</v>
      </c>
      <c r="E882" s="28">
        <v>39.085700000000003</v>
      </c>
      <c r="F882" s="28">
        <v>-1.27643</v>
      </c>
      <c r="G882" s="28">
        <v>-0.49890000000000001</v>
      </c>
      <c r="H882" s="28">
        <v>4052.36</v>
      </c>
      <c r="I882" s="28">
        <v>156367710.96169999</v>
      </c>
    </row>
    <row r="883" spans="1:9" x14ac:dyDescent="0.25">
      <c r="A883" s="38">
        <v>42933</v>
      </c>
      <c r="B883" s="28" t="s">
        <v>40</v>
      </c>
      <c r="C883" s="28" t="s">
        <v>41</v>
      </c>
      <c r="D883" s="28">
        <v>39.085700000000003</v>
      </c>
      <c r="E883" s="28">
        <v>39.491999999999997</v>
      </c>
      <c r="F883" s="28">
        <v>-1.0288200000000001</v>
      </c>
      <c r="G883" s="28">
        <v>-0.40629999999999999</v>
      </c>
      <c r="H883" s="28">
        <v>4052.36</v>
      </c>
      <c r="I883" s="28">
        <v>158389434.73767501</v>
      </c>
    </row>
    <row r="884" spans="1:9" x14ac:dyDescent="0.25">
      <c r="A884" s="38">
        <v>42930</v>
      </c>
      <c r="B884" s="28" t="s">
        <v>40</v>
      </c>
      <c r="C884" s="28" t="s">
        <v>41</v>
      </c>
      <c r="D884" s="28">
        <v>39.491999999999997</v>
      </c>
      <c r="E884" s="28">
        <v>40.745199999999997</v>
      </c>
      <c r="F884" s="28">
        <v>-3.0756999999999999</v>
      </c>
      <c r="G884" s="28">
        <v>-1.2532000000000001</v>
      </c>
      <c r="H884" s="28">
        <v>4102.3599999999997</v>
      </c>
      <c r="I884" s="28">
        <v>162010480.104</v>
      </c>
    </row>
    <row r="885" spans="1:9" x14ac:dyDescent="0.25">
      <c r="A885" s="38">
        <v>42929</v>
      </c>
      <c r="B885" s="28" t="s">
        <v>40</v>
      </c>
      <c r="C885" s="28" t="s">
        <v>41</v>
      </c>
      <c r="D885" s="28">
        <v>40.745199999999997</v>
      </c>
      <c r="E885" s="28">
        <v>41.197200000000002</v>
      </c>
      <c r="F885" s="28">
        <v>-1.0971599999999999</v>
      </c>
      <c r="G885" s="28">
        <v>-0.45200000000000001</v>
      </c>
      <c r="H885" s="28">
        <v>3977.36</v>
      </c>
      <c r="I885" s="28">
        <v>162058440.72130001</v>
      </c>
    </row>
    <row r="886" spans="1:9" x14ac:dyDescent="0.25">
      <c r="A886" s="38">
        <v>42928</v>
      </c>
      <c r="B886" s="28" t="s">
        <v>40</v>
      </c>
      <c r="C886" s="28" t="s">
        <v>41</v>
      </c>
      <c r="D886" s="28">
        <v>41.197200000000002</v>
      </c>
      <c r="E886" s="28">
        <v>42.355600000000003</v>
      </c>
      <c r="F886" s="28">
        <v>-2.7349399999999999</v>
      </c>
      <c r="G886" s="28">
        <v>-1.1584000000000001</v>
      </c>
      <c r="H886" s="28">
        <v>3902.36</v>
      </c>
      <c r="I886" s="28">
        <v>160766418.68430001</v>
      </c>
    </row>
    <row r="887" spans="1:9" x14ac:dyDescent="0.25">
      <c r="A887" s="38">
        <v>42927</v>
      </c>
      <c r="B887" s="28" t="s">
        <v>40</v>
      </c>
      <c r="C887" s="28" t="s">
        <v>41</v>
      </c>
      <c r="D887" s="28">
        <v>42.355600000000003</v>
      </c>
      <c r="E887" s="28">
        <v>42.81</v>
      </c>
      <c r="F887" s="28">
        <v>-1.0614300000000001</v>
      </c>
      <c r="G887" s="28">
        <v>-0.45440000000000003</v>
      </c>
      <c r="H887" s="28">
        <v>3902.36</v>
      </c>
      <c r="I887" s="28">
        <v>165286915.69389999</v>
      </c>
    </row>
    <row r="888" spans="1:9" x14ac:dyDescent="0.25">
      <c r="A888" s="38">
        <v>42926</v>
      </c>
      <c r="B888" s="28" t="s">
        <v>40</v>
      </c>
      <c r="C888" s="28" t="s">
        <v>41</v>
      </c>
      <c r="D888" s="28">
        <v>42.81</v>
      </c>
      <c r="E888" s="28">
        <v>43.780799999999999</v>
      </c>
      <c r="F888" s="28">
        <v>-2.2174100000000001</v>
      </c>
      <c r="G888" s="28">
        <v>-0.9708</v>
      </c>
      <c r="H888" s="28">
        <v>3902.36</v>
      </c>
      <c r="I888" s="28">
        <v>167060149.32749999</v>
      </c>
    </row>
    <row r="889" spans="1:9" x14ac:dyDescent="0.25">
      <c r="A889" s="38">
        <v>42923</v>
      </c>
      <c r="B889" s="28" t="s">
        <v>40</v>
      </c>
      <c r="C889" s="28" t="s">
        <v>41</v>
      </c>
      <c r="D889" s="28">
        <v>43.780799999999999</v>
      </c>
      <c r="E889" s="28">
        <v>45.113999999999997</v>
      </c>
      <c r="F889" s="28">
        <v>-2.9551799999999999</v>
      </c>
      <c r="G889" s="28">
        <v>-1.3331999999999999</v>
      </c>
      <c r="H889" s="28">
        <v>3796.11</v>
      </c>
      <c r="I889" s="28">
        <v>166196853.08520001</v>
      </c>
    </row>
    <row r="890" spans="1:9" x14ac:dyDescent="0.25">
      <c r="A890" s="38">
        <v>42922</v>
      </c>
      <c r="B890" s="28" t="s">
        <v>40</v>
      </c>
      <c r="C890" s="28" t="s">
        <v>41</v>
      </c>
      <c r="D890" s="28">
        <v>45.113999999999997</v>
      </c>
      <c r="E890" s="28">
        <v>43.085999999999999</v>
      </c>
      <c r="F890" s="28">
        <v>4.7068700000000003</v>
      </c>
      <c r="G890" s="28">
        <v>2.028</v>
      </c>
      <c r="H890" s="28">
        <v>3796.11</v>
      </c>
      <c r="I890" s="28">
        <v>171257830.60350001</v>
      </c>
    </row>
    <row r="891" spans="1:9" x14ac:dyDescent="0.25">
      <c r="A891" s="38">
        <v>42921</v>
      </c>
      <c r="B891" s="28" t="s">
        <v>40</v>
      </c>
      <c r="C891" s="28" t="s">
        <v>41</v>
      </c>
      <c r="D891" s="28">
        <v>43.085999999999999</v>
      </c>
      <c r="E891" s="28">
        <v>43.616399999999999</v>
      </c>
      <c r="F891" s="28">
        <v>-1.2160599999999999</v>
      </c>
      <c r="G891" s="28">
        <v>-0.53039999999999998</v>
      </c>
      <c r="H891" s="28">
        <v>3796.11</v>
      </c>
      <c r="I891" s="28">
        <v>163559313.9465</v>
      </c>
    </row>
    <row r="892" spans="1:9" x14ac:dyDescent="0.25">
      <c r="A892" s="38">
        <v>42919</v>
      </c>
      <c r="B892" s="28" t="s">
        <v>40</v>
      </c>
      <c r="C892" s="28" t="s">
        <v>41</v>
      </c>
      <c r="D892" s="28">
        <v>43.616399999999999</v>
      </c>
      <c r="E892" s="28">
        <v>42.688800000000001</v>
      </c>
      <c r="F892" s="28">
        <v>2.1729400000000001</v>
      </c>
      <c r="G892" s="28">
        <v>0.92759999999999998</v>
      </c>
      <c r="H892" s="28">
        <v>3796.11</v>
      </c>
      <c r="I892" s="28">
        <v>165572772.14910001</v>
      </c>
    </row>
    <row r="893" spans="1:9" x14ac:dyDescent="0.25">
      <c r="A893" s="38">
        <v>42916</v>
      </c>
      <c r="B893" s="28" t="s">
        <v>40</v>
      </c>
      <c r="C893" s="28" t="s">
        <v>41</v>
      </c>
      <c r="D893" s="28">
        <v>42.688800000000001</v>
      </c>
      <c r="E893" s="28">
        <v>41.975999999999999</v>
      </c>
      <c r="F893" s="28">
        <v>1.69811</v>
      </c>
      <c r="G893" s="28">
        <v>0.71279999999999999</v>
      </c>
      <c r="H893" s="28">
        <v>3796.11</v>
      </c>
      <c r="I893" s="28">
        <v>162051497.96219999</v>
      </c>
    </row>
    <row r="894" spans="1:9" x14ac:dyDescent="0.25">
      <c r="A894" s="38">
        <v>42915</v>
      </c>
      <c r="B894" s="28" t="s">
        <v>40</v>
      </c>
      <c r="C894" s="28" t="s">
        <v>41</v>
      </c>
      <c r="D894" s="28">
        <v>41.975999999999999</v>
      </c>
      <c r="E894" s="28">
        <v>40.9908</v>
      </c>
      <c r="F894" s="28">
        <v>2.40347</v>
      </c>
      <c r="G894" s="28">
        <v>0.98519999999999996</v>
      </c>
      <c r="H894" s="28">
        <v>3796.11</v>
      </c>
      <c r="I894" s="28">
        <v>159345628.794</v>
      </c>
    </row>
    <row r="895" spans="1:9" x14ac:dyDescent="0.25">
      <c r="A895" s="38">
        <v>42914</v>
      </c>
      <c r="B895" s="28" t="s">
        <v>40</v>
      </c>
      <c r="C895" s="28" t="s">
        <v>41</v>
      </c>
      <c r="D895" s="28">
        <v>40.9908</v>
      </c>
      <c r="E895" s="28">
        <v>42.062399999999997</v>
      </c>
      <c r="F895" s="28">
        <v>-2.5476399999999999</v>
      </c>
      <c r="G895" s="28">
        <v>-1.0716000000000001</v>
      </c>
      <c r="H895" s="28">
        <v>3796.11</v>
      </c>
      <c r="I895" s="28">
        <v>155605698.51269999</v>
      </c>
    </row>
    <row r="896" spans="1:9" x14ac:dyDescent="0.25">
      <c r="A896" s="38">
        <v>42913</v>
      </c>
      <c r="B896" s="28" t="s">
        <v>40</v>
      </c>
      <c r="C896" s="28" t="s">
        <v>41</v>
      </c>
      <c r="D896" s="28">
        <v>42.062399999999997</v>
      </c>
      <c r="E896" s="28">
        <v>40.7532</v>
      </c>
      <c r="F896" s="28">
        <v>3.21251</v>
      </c>
      <c r="G896" s="28">
        <v>1.3091999999999999</v>
      </c>
      <c r="H896" s="28">
        <v>3708.61</v>
      </c>
      <c r="I896" s="28">
        <v>155993152.93560001</v>
      </c>
    </row>
    <row r="897" spans="1:9" x14ac:dyDescent="0.25">
      <c r="A897" s="38">
        <v>42912</v>
      </c>
      <c r="B897" s="28" t="s">
        <v>40</v>
      </c>
      <c r="C897" s="28" t="s">
        <v>41</v>
      </c>
      <c r="D897" s="28">
        <v>40.7532</v>
      </c>
      <c r="E897" s="28">
        <v>41.621600000000001</v>
      </c>
      <c r="F897" s="28">
        <v>-2.0864199999999999</v>
      </c>
      <c r="G897" s="28">
        <v>-0.86839999999999995</v>
      </c>
      <c r="H897" s="28">
        <v>3708.61</v>
      </c>
      <c r="I897" s="28">
        <v>151137837.12329999</v>
      </c>
    </row>
    <row r="898" spans="1:9" x14ac:dyDescent="0.25">
      <c r="A898" s="38">
        <v>42909</v>
      </c>
      <c r="B898" s="28" t="s">
        <v>40</v>
      </c>
      <c r="C898" s="28" t="s">
        <v>41</v>
      </c>
      <c r="D898" s="28">
        <v>41.621600000000001</v>
      </c>
      <c r="E898" s="28">
        <v>41.970799999999997</v>
      </c>
      <c r="F898" s="28">
        <v>-0.83201000000000003</v>
      </c>
      <c r="G898" s="28">
        <v>-0.34920000000000001</v>
      </c>
      <c r="H898" s="28">
        <v>3708.61</v>
      </c>
      <c r="I898" s="28">
        <v>154358396.43540001</v>
      </c>
    </row>
    <row r="899" spans="1:9" x14ac:dyDescent="0.25">
      <c r="A899" s="38">
        <v>42908</v>
      </c>
      <c r="B899" s="28" t="s">
        <v>40</v>
      </c>
      <c r="C899" s="28" t="s">
        <v>41</v>
      </c>
      <c r="D899" s="28">
        <v>41.970799999999997</v>
      </c>
      <c r="E899" s="28">
        <v>42.650799999999997</v>
      </c>
      <c r="F899" s="28">
        <v>-1.5943400000000001</v>
      </c>
      <c r="G899" s="28">
        <v>-0.68</v>
      </c>
      <c r="H899" s="28">
        <v>3633.61</v>
      </c>
      <c r="I899" s="28">
        <v>152505634.0077</v>
      </c>
    </row>
    <row r="900" spans="1:9" x14ac:dyDescent="0.25">
      <c r="A900" s="38">
        <v>42907</v>
      </c>
      <c r="B900" s="28" t="s">
        <v>40</v>
      </c>
      <c r="C900" s="28" t="s">
        <v>41</v>
      </c>
      <c r="D900" s="28">
        <v>42.650799999999997</v>
      </c>
      <c r="E900" s="28">
        <v>42.300400000000003</v>
      </c>
      <c r="F900" s="28">
        <v>0.82835999999999999</v>
      </c>
      <c r="G900" s="28">
        <v>0.35039999999999999</v>
      </c>
      <c r="H900" s="28">
        <v>3546.11</v>
      </c>
      <c r="I900" s="28">
        <v>151244545.67770001</v>
      </c>
    </row>
    <row r="901" spans="1:9" x14ac:dyDescent="0.25">
      <c r="A901" s="38">
        <v>42906</v>
      </c>
      <c r="B901" s="28" t="s">
        <v>40</v>
      </c>
      <c r="C901" s="28" t="s">
        <v>41</v>
      </c>
      <c r="D901" s="28">
        <v>42.300400000000003</v>
      </c>
      <c r="E901" s="28">
        <v>42.435600000000001</v>
      </c>
      <c r="F901" s="28">
        <v>-0.31859999999999999</v>
      </c>
      <c r="G901" s="28">
        <v>-0.13519999999999999</v>
      </c>
      <c r="H901" s="28">
        <v>3546.11</v>
      </c>
      <c r="I901" s="28">
        <v>150001987.7701</v>
      </c>
    </row>
    <row r="902" spans="1:9" x14ac:dyDescent="0.25">
      <c r="A902" s="38">
        <v>42905</v>
      </c>
      <c r="B902" s="28" t="s">
        <v>40</v>
      </c>
      <c r="C902" s="28" t="s">
        <v>41</v>
      </c>
      <c r="D902" s="28">
        <v>42.435600000000001</v>
      </c>
      <c r="E902" s="28">
        <v>43.217199999999998</v>
      </c>
      <c r="F902" s="28">
        <v>-1.80854</v>
      </c>
      <c r="G902" s="28">
        <v>-0.78159999999999996</v>
      </c>
      <c r="H902" s="28">
        <v>3777.36</v>
      </c>
      <c r="I902" s="28">
        <v>160294654.7139</v>
      </c>
    </row>
    <row r="903" spans="1:9" x14ac:dyDescent="0.25">
      <c r="A903" s="38">
        <v>42902</v>
      </c>
      <c r="B903" s="28" t="s">
        <v>40</v>
      </c>
      <c r="C903" s="28" t="s">
        <v>41</v>
      </c>
      <c r="D903" s="28">
        <v>43.217199999999998</v>
      </c>
      <c r="E903" s="28">
        <v>43.620399999999997</v>
      </c>
      <c r="F903" s="28">
        <v>-0.92434000000000005</v>
      </c>
      <c r="G903" s="28">
        <v>-0.4032</v>
      </c>
      <c r="H903" s="28">
        <v>3777.36</v>
      </c>
      <c r="I903" s="28">
        <v>163247041.4393</v>
      </c>
    </row>
    <row r="904" spans="1:9" x14ac:dyDescent="0.25">
      <c r="A904" s="38">
        <v>42901</v>
      </c>
      <c r="B904" s="28" t="s">
        <v>40</v>
      </c>
      <c r="C904" s="28" t="s">
        <v>41</v>
      </c>
      <c r="D904" s="28">
        <v>43.620399999999997</v>
      </c>
      <c r="E904" s="28">
        <v>43.15</v>
      </c>
      <c r="F904" s="28">
        <v>1.09015</v>
      </c>
      <c r="G904" s="28">
        <v>0.47039999999999998</v>
      </c>
      <c r="H904" s="28">
        <v>3777.36</v>
      </c>
      <c r="I904" s="28">
        <v>164770074.10010001</v>
      </c>
    </row>
    <row r="905" spans="1:9" x14ac:dyDescent="0.25">
      <c r="A905" s="38">
        <v>42900</v>
      </c>
      <c r="B905" s="28" t="s">
        <v>40</v>
      </c>
      <c r="C905" s="28" t="s">
        <v>41</v>
      </c>
      <c r="D905" s="28">
        <v>43.15</v>
      </c>
      <c r="E905" s="28">
        <v>43.112000000000002</v>
      </c>
      <c r="F905" s="28">
        <v>8.8139999999999996E-2</v>
      </c>
      <c r="G905" s="28">
        <v>3.7999999999999999E-2</v>
      </c>
      <c r="H905" s="28">
        <v>3777.36</v>
      </c>
      <c r="I905" s="28">
        <v>162993202.66249999</v>
      </c>
    </row>
    <row r="906" spans="1:9" x14ac:dyDescent="0.25">
      <c r="A906" s="38">
        <v>42899</v>
      </c>
      <c r="B906" s="28" t="s">
        <v>40</v>
      </c>
      <c r="C906" s="28" t="s">
        <v>41</v>
      </c>
      <c r="D906" s="28">
        <v>43.112000000000002</v>
      </c>
      <c r="E906" s="28">
        <v>44.589599999999997</v>
      </c>
      <c r="F906" s="28">
        <v>-3.3137799999999999</v>
      </c>
      <c r="G906" s="28">
        <v>-1.4776</v>
      </c>
      <c r="H906" s="28">
        <v>3777.36</v>
      </c>
      <c r="I906" s="28">
        <v>162849662.87799999</v>
      </c>
    </row>
    <row r="907" spans="1:9" x14ac:dyDescent="0.25">
      <c r="A907" s="38">
        <v>42898</v>
      </c>
      <c r="B907" s="28" t="s">
        <v>40</v>
      </c>
      <c r="C907" s="28" t="s">
        <v>41</v>
      </c>
      <c r="D907" s="28">
        <v>44.589599999999997</v>
      </c>
      <c r="E907" s="28">
        <v>44.178800000000003</v>
      </c>
      <c r="F907" s="28">
        <v>0.92986000000000002</v>
      </c>
      <c r="G907" s="28">
        <v>0.4108</v>
      </c>
      <c r="H907" s="28">
        <v>3777.36</v>
      </c>
      <c r="I907" s="28">
        <v>168431094.0774</v>
      </c>
    </row>
    <row r="908" spans="1:9" x14ac:dyDescent="0.25">
      <c r="A908" s="38">
        <v>42895</v>
      </c>
      <c r="B908" s="28" t="s">
        <v>40</v>
      </c>
      <c r="C908" s="28" t="s">
        <v>41</v>
      </c>
      <c r="D908" s="28">
        <v>44.178800000000003</v>
      </c>
      <c r="E908" s="28">
        <v>43.94</v>
      </c>
      <c r="F908" s="28">
        <v>0.54347000000000001</v>
      </c>
      <c r="G908" s="28">
        <v>0.23880000000000001</v>
      </c>
      <c r="H908" s="28">
        <v>3777.36</v>
      </c>
      <c r="I908" s="28">
        <v>166879353.45969999</v>
      </c>
    </row>
    <row r="909" spans="1:9" x14ac:dyDescent="0.25">
      <c r="A909" s="38">
        <v>42894</v>
      </c>
      <c r="B909" s="28" t="s">
        <v>40</v>
      </c>
      <c r="C909" s="28" t="s">
        <v>41</v>
      </c>
      <c r="D909" s="28">
        <v>43.94</v>
      </c>
      <c r="E909" s="28">
        <v>44.7288</v>
      </c>
      <c r="F909" s="28">
        <v>-1.76352</v>
      </c>
      <c r="G909" s="28">
        <v>-0.78879999999999995</v>
      </c>
      <c r="H909" s="28">
        <v>3652.36</v>
      </c>
      <c r="I909" s="28">
        <v>160484819.23500001</v>
      </c>
    </row>
    <row r="910" spans="1:9" x14ac:dyDescent="0.25">
      <c r="A910" s="38">
        <v>42893</v>
      </c>
      <c r="B910" s="28" t="s">
        <v>40</v>
      </c>
      <c r="C910" s="28" t="s">
        <v>41</v>
      </c>
      <c r="D910" s="28">
        <v>44.7288</v>
      </c>
      <c r="E910" s="28">
        <v>45.090800000000002</v>
      </c>
      <c r="F910" s="28">
        <v>-0.80281999999999998</v>
      </c>
      <c r="G910" s="28">
        <v>-0.36199999999999999</v>
      </c>
      <c r="H910" s="28">
        <v>3602.36</v>
      </c>
      <c r="I910" s="28">
        <v>161129362.97220001</v>
      </c>
    </row>
    <row r="911" spans="1:9" x14ac:dyDescent="0.25">
      <c r="A911" s="38">
        <v>42892</v>
      </c>
      <c r="B911" s="28" t="s">
        <v>40</v>
      </c>
      <c r="C911" s="28" t="s">
        <v>41</v>
      </c>
      <c r="D911" s="28">
        <v>45.090800000000002</v>
      </c>
      <c r="E911" s="28">
        <v>44.366399999999999</v>
      </c>
      <c r="F911" s="28">
        <v>1.6327700000000001</v>
      </c>
      <c r="G911" s="28">
        <v>0.72440000000000004</v>
      </c>
      <c r="H911" s="28">
        <v>3602.36</v>
      </c>
      <c r="I911" s="28">
        <v>162433418.2877</v>
      </c>
    </row>
    <row r="912" spans="1:9" x14ac:dyDescent="0.25">
      <c r="A912" s="38">
        <v>42891</v>
      </c>
      <c r="B912" s="28" t="s">
        <v>40</v>
      </c>
      <c r="C912" s="28" t="s">
        <v>41</v>
      </c>
      <c r="D912" s="28">
        <v>44.366399999999999</v>
      </c>
      <c r="E912" s="28">
        <v>43.911200000000001</v>
      </c>
      <c r="F912" s="28">
        <v>1.03664</v>
      </c>
      <c r="G912" s="28">
        <v>0.45519999999999999</v>
      </c>
      <c r="H912" s="28">
        <v>3477.36</v>
      </c>
      <c r="I912" s="28">
        <v>154278066.71160001</v>
      </c>
    </row>
    <row r="913" spans="1:9" x14ac:dyDescent="0.25">
      <c r="A913" s="38">
        <v>42888</v>
      </c>
      <c r="B913" s="28" t="s">
        <v>40</v>
      </c>
      <c r="C913" s="28" t="s">
        <v>41</v>
      </c>
      <c r="D913" s="28">
        <v>43.911200000000001</v>
      </c>
      <c r="E913" s="28">
        <v>43.744399999999999</v>
      </c>
      <c r="F913" s="28">
        <v>0.38130999999999998</v>
      </c>
      <c r="G913" s="28">
        <v>0.1668</v>
      </c>
      <c r="H913" s="28">
        <v>3389.86</v>
      </c>
      <c r="I913" s="28">
        <v>148852941.18779999</v>
      </c>
    </row>
    <row r="914" spans="1:9" x14ac:dyDescent="0.25">
      <c r="A914" s="38">
        <v>42887</v>
      </c>
      <c r="B914" s="28" t="s">
        <v>40</v>
      </c>
      <c r="C914" s="28" t="s">
        <v>41</v>
      </c>
      <c r="D914" s="28">
        <v>43.744399999999999</v>
      </c>
      <c r="E914" s="28">
        <v>44.552799999999998</v>
      </c>
      <c r="F914" s="28">
        <v>-1.8144800000000001</v>
      </c>
      <c r="G914" s="28">
        <v>-0.80840000000000001</v>
      </c>
      <c r="H914" s="28">
        <v>3389.86</v>
      </c>
      <c r="I914" s="28">
        <v>148287512.08109999</v>
      </c>
    </row>
    <row r="915" spans="1:9" x14ac:dyDescent="0.25">
      <c r="A915" s="38">
        <v>42886</v>
      </c>
      <c r="B915" s="28" t="s">
        <v>40</v>
      </c>
      <c r="C915" s="28" t="s">
        <v>41</v>
      </c>
      <c r="D915" s="28">
        <v>44.552799999999998</v>
      </c>
      <c r="E915" s="28">
        <v>44.624000000000002</v>
      </c>
      <c r="F915" s="28">
        <v>-0.15956000000000001</v>
      </c>
      <c r="G915" s="28">
        <v>-7.1199999999999999E-2</v>
      </c>
      <c r="H915" s="28">
        <v>3339.86</v>
      </c>
      <c r="I915" s="28">
        <v>148800237.12819999</v>
      </c>
    </row>
    <row r="916" spans="1:9" x14ac:dyDescent="0.25">
      <c r="A916" s="38">
        <v>42885</v>
      </c>
      <c r="B916" s="28" t="s">
        <v>40</v>
      </c>
      <c r="C916" s="28" t="s">
        <v>41</v>
      </c>
      <c r="D916" s="28">
        <v>44.624000000000002</v>
      </c>
      <c r="E916" s="28">
        <v>45.114400000000003</v>
      </c>
      <c r="F916" s="28">
        <v>-1.08701</v>
      </c>
      <c r="G916" s="28">
        <v>-0.4904</v>
      </c>
      <c r="H916" s="28">
        <v>3339.86</v>
      </c>
      <c r="I916" s="28">
        <v>149038035.35600001</v>
      </c>
    </row>
    <row r="917" spans="1:9" x14ac:dyDescent="0.25">
      <c r="A917" s="38">
        <v>42881</v>
      </c>
      <c r="B917" s="28" t="s">
        <v>40</v>
      </c>
      <c r="C917" s="28" t="s">
        <v>41</v>
      </c>
      <c r="D917" s="28">
        <v>45.114400000000003</v>
      </c>
      <c r="E917" s="28">
        <v>45.483600000000003</v>
      </c>
      <c r="F917" s="28">
        <v>-0.81172</v>
      </c>
      <c r="G917" s="28">
        <v>-0.36919999999999997</v>
      </c>
      <c r="H917" s="28">
        <v>3339.86</v>
      </c>
      <c r="I917" s="28">
        <v>150675904.04859999</v>
      </c>
    </row>
    <row r="918" spans="1:9" x14ac:dyDescent="0.25">
      <c r="A918" s="38">
        <v>42880</v>
      </c>
      <c r="B918" s="28" t="s">
        <v>40</v>
      </c>
      <c r="C918" s="28" t="s">
        <v>41</v>
      </c>
      <c r="D918" s="28">
        <v>45.483600000000003</v>
      </c>
      <c r="E918" s="28">
        <v>45.299599999999998</v>
      </c>
      <c r="F918" s="28">
        <v>0.40617999999999999</v>
      </c>
      <c r="G918" s="28">
        <v>0.184</v>
      </c>
      <c r="H918" s="28">
        <v>3177.36</v>
      </c>
      <c r="I918" s="28">
        <v>144517896.3759</v>
      </c>
    </row>
    <row r="919" spans="1:9" x14ac:dyDescent="0.25">
      <c r="A919" s="38">
        <v>42879</v>
      </c>
      <c r="B919" s="28" t="s">
        <v>40</v>
      </c>
      <c r="C919" s="28" t="s">
        <v>41</v>
      </c>
      <c r="D919" s="28">
        <v>45.299599999999998</v>
      </c>
      <c r="E919" s="28">
        <v>46.6008</v>
      </c>
      <c r="F919" s="28">
        <v>-2.79223</v>
      </c>
      <c r="G919" s="28">
        <v>-1.3011999999999999</v>
      </c>
      <c r="H919" s="28">
        <v>3177.36</v>
      </c>
      <c r="I919" s="28">
        <v>143933261.62990001</v>
      </c>
    </row>
    <row r="920" spans="1:9" x14ac:dyDescent="0.25">
      <c r="A920" s="38">
        <v>42878</v>
      </c>
      <c r="B920" s="28" t="s">
        <v>40</v>
      </c>
      <c r="C920" s="28" t="s">
        <v>41</v>
      </c>
      <c r="D920" s="28">
        <v>46.6008</v>
      </c>
      <c r="E920" s="28">
        <v>46.198399999999999</v>
      </c>
      <c r="F920" s="28">
        <v>0.87102999999999997</v>
      </c>
      <c r="G920" s="28">
        <v>0.40239999999999998</v>
      </c>
      <c r="H920" s="28">
        <v>3177.36</v>
      </c>
      <c r="I920" s="28">
        <v>148067646.0402</v>
      </c>
    </row>
    <row r="921" spans="1:9" x14ac:dyDescent="0.25">
      <c r="A921" s="38">
        <v>42877</v>
      </c>
      <c r="B921" s="28" t="s">
        <v>40</v>
      </c>
      <c r="C921" s="28" t="s">
        <v>41</v>
      </c>
      <c r="D921" s="28">
        <v>46.198399999999999</v>
      </c>
      <c r="E921" s="28">
        <v>47.978000000000002</v>
      </c>
      <c r="F921" s="28">
        <v>-3.7092000000000001</v>
      </c>
      <c r="G921" s="28">
        <v>-1.7796000000000001</v>
      </c>
      <c r="H921" s="28">
        <v>2989.86</v>
      </c>
      <c r="I921" s="28">
        <v>138126875.2696</v>
      </c>
    </row>
    <row r="922" spans="1:9" x14ac:dyDescent="0.25">
      <c r="A922" s="38">
        <v>42874</v>
      </c>
      <c r="B922" s="28" t="s">
        <v>40</v>
      </c>
      <c r="C922" s="28" t="s">
        <v>41</v>
      </c>
      <c r="D922" s="28">
        <v>47.978000000000002</v>
      </c>
      <c r="E922" s="28">
        <v>53.652000000000001</v>
      </c>
      <c r="F922" s="28">
        <v>-10.575559999999999</v>
      </c>
      <c r="G922" s="28">
        <v>-5.6740000000000004</v>
      </c>
      <c r="H922" s="28">
        <v>2989.86</v>
      </c>
      <c r="I922" s="28">
        <v>143447635.01949999</v>
      </c>
    </row>
    <row r="923" spans="1:9" x14ac:dyDescent="0.25">
      <c r="A923" s="38">
        <v>42873</v>
      </c>
      <c r="B923" s="28" t="s">
        <v>40</v>
      </c>
      <c r="C923" s="28" t="s">
        <v>41</v>
      </c>
      <c r="D923" s="28">
        <v>53.652000000000001</v>
      </c>
      <c r="E923" s="28">
        <v>53.481200000000001</v>
      </c>
      <c r="F923" s="28">
        <v>0.31935999999999998</v>
      </c>
      <c r="G923" s="28">
        <v>0.17080000000000001</v>
      </c>
      <c r="H923" s="28">
        <v>2989.86</v>
      </c>
      <c r="I923" s="28">
        <v>160412116.26300001</v>
      </c>
    </row>
    <row r="924" spans="1:9" x14ac:dyDescent="0.25">
      <c r="A924" s="38">
        <v>42872</v>
      </c>
      <c r="B924" s="28" t="s">
        <v>40</v>
      </c>
      <c r="C924" s="28" t="s">
        <v>41</v>
      </c>
      <c r="D924" s="28">
        <v>53.481200000000001</v>
      </c>
      <c r="E924" s="28">
        <v>45.396000000000001</v>
      </c>
      <c r="F924" s="28">
        <v>17.810379999999999</v>
      </c>
      <c r="G924" s="28">
        <v>8.0852000000000004</v>
      </c>
      <c r="H924" s="28">
        <v>3039.86</v>
      </c>
      <c r="I924" s="28">
        <v>162575507.7053</v>
      </c>
    </row>
    <row r="925" spans="1:9" x14ac:dyDescent="0.25">
      <c r="A925" s="38">
        <v>42871</v>
      </c>
      <c r="B925" s="28" t="s">
        <v>40</v>
      </c>
      <c r="C925" s="28" t="s">
        <v>41</v>
      </c>
      <c r="D925" s="28">
        <v>45.396000000000001</v>
      </c>
      <c r="E925" s="28">
        <v>45.711599999999997</v>
      </c>
      <c r="F925" s="28">
        <v>-0.69042000000000003</v>
      </c>
      <c r="G925" s="28">
        <v>-0.31559999999999999</v>
      </c>
      <c r="H925" s="28">
        <v>3264.86</v>
      </c>
      <c r="I925" s="28">
        <v>148211709.39899999</v>
      </c>
    </row>
    <row r="926" spans="1:9" x14ac:dyDescent="0.25">
      <c r="A926" s="38">
        <v>42870</v>
      </c>
      <c r="B926" s="28" t="s">
        <v>40</v>
      </c>
      <c r="C926" s="28" t="s">
        <v>41</v>
      </c>
      <c r="D926" s="28">
        <v>45.711599999999997</v>
      </c>
      <c r="E926" s="28">
        <v>46.720399999999998</v>
      </c>
      <c r="F926" s="28">
        <v>-2.15923</v>
      </c>
      <c r="G926" s="28">
        <v>-1.0087999999999999</v>
      </c>
      <c r="H926" s="28">
        <v>3177.36</v>
      </c>
      <c r="I926" s="28">
        <v>145242335.08289999</v>
      </c>
    </row>
    <row r="927" spans="1:9" x14ac:dyDescent="0.25">
      <c r="A927" s="38">
        <v>42867</v>
      </c>
      <c r="B927" s="28" t="s">
        <v>40</v>
      </c>
      <c r="C927" s="28" t="s">
        <v>41</v>
      </c>
      <c r="D927" s="28">
        <v>46.720399999999998</v>
      </c>
      <c r="E927" s="28">
        <v>47.485999999999997</v>
      </c>
      <c r="F927" s="28">
        <v>-1.61226</v>
      </c>
      <c r="G927" s="28">
        <v>-0.76559999999999995</v>
      </c>
      <c r="H927" s="28">
        <v>2983.61</v>
      </c>
      <c r="I927" s="28">
        <v>139395581.12509999</v>
      </c>
    </row>
    <row r="928" spans="1:9" x14ac:dyDescent="0.25">
      <c r="A928" s="38">
        <v>42866</v>
      </c>
      <c r="B928" s="28" t="s">
        <v>40</v>
      </c>
      <c r="C928" s="28" t="s">
        <v>41</v>
      </c>
      <c r="D928" s="28">
        <v>47.485999999999997</v>
      </c>
      <c r="E928" s="28">
        <v>47.103999999999999</v>
      </c>
      <c r="F928" s="28">
        <v>0.81096999999999997</v>
      </c>
      <c r="G928" s="28">
        <v>0.38200000000000001</v>
      </c>
      <c r="H928" s="28">
        <v>2983.61</v>
      </c>
      <c r="I928" s="28">
        <v>141679835.0465</v>
      </c>
    </row>
    <row r="929" spans="1:9" x14ac:dyDescent="0.25">
      <c r="A929" s="38">
        <v>42865</v>
      </c>
      <c r="B929" s="28" t="s">
        <v>40</v>
      </c>
      <c r="C929" s="28" t="s">
        <v>41</v>
      </c>
      <c r="D929" s="28">
        <v>47.103999999999999</v>
      </c>
      <c r="E929" s="28">
        <v>47.010399999999997</v>
      </c>
      <c r="F929" s="28">
        <v>0.1991</v>
      </c>
      <c r="G929" s="28">
        <v>9.3600000000000003E-2</v>
      </c>
      <c r="H929" s="28">
        <v>2983.61</v>
      </c>
      <c r="I929" s="28">
        <v>140540094.97600001</v>
      </c>
    </row>
    <row r="930" spans="1:9" x14ac:dyDescent="0.25">
      <c r="A930" s="38">
        <v>42864</v>
      </c>
      <c r="B930" s="28" t="s">
        <v>40</v>
      </c>
      <c r="C930" s="28" t="s">
        <v>41</v>
      </c>
      <c r="D930" s="28">
        <v>47.010399999999997</v>
      </c>
      <c r="E930" s="28">
        <v>47.010800000000003</v>
      </c>
      <c r="F930" s="28">
        <v>-8.4999999999999995E-4</v>
      </c>
      <c r="G930" s="28">
        <v>-4.0000000000000002E-4</v>
      </c>
      <c r="H930" s="28">
        <v>2958.61</v>
      </c>
      <c r="I930" s="28">
        <v>139085568.82260001</v>
      </c>
    </row>
    <row r="931" spans="1:9" x14ac:dyDescent="0.25">
      <c r="A931" s="38">
        <v>42863</v>
      </c>
      <c r="B931" s="28" t="s">
        <v>40</v>
      </c>
      <c r="C931" s="28" t="s">
        <v>41</v>
      </c>
      <c r="D931" s="28">
        <v>47.010800000000003</v>
      </c>
      <c r="E931" s="28">
        <v>47.995199999999997</v>
      </c>
      <c r="F931" s="28">
        <v>-2.05104</v>
      </c>
      <c r="G931" s="28">
        <v>-0.98440000000000005</v>
      </c>
      <c r="H931" s="28">
        <v>2808.61</v>
      </c>
      <c r="I931" s="28">
        <v>132035132.2677</v>
      </c>
    </row>
    <row r="932" spans="1:9" x14ac:dyDescent="0.25">
      <c r="A932" s="38">
        <v>42860</v>
      </c>
      <c r="B932" s="28" t="s">
        <v>40</v>
      </c>
      <c r="C932" s="28" t="s">
        <v>41</v>
      </c>
      <c r="D932" s="28">
        <v>47.995199999999997</v>
      </c>
      <c r="E932" s="28">
        <v>47.917999999999999</v>
      </c>
      <c r="F932" s="28">
        <v>0.16111</v>
      </c>
      <c r="G932" s="28">
        <v>7.7200000000000005E-2</v>
      </c>
      <c r="H932" s="28">
        <v>2808.61</v>
      </c>
      <c r="I932" s="28">
        <v>134799930.65880001</v>
      </c>
    </row>
    <row r="933" spans="1:9" x14ac:dyDescent="0.25">
      <c r="A933" s="38">
        <v>42859</v>
      </c>
      <c r="B933" s="28" t="s">
        <v>40</v>
      </c>
      <c r="C933" s="28" t="s">
        <v>41</v>
      </c>
      <c r="D933" s="28">
        <v>47.917999999999999</v>
      </c>
      <c r="E933" s="28">
        <v>49.182400000000001</v>
      </c>
      <c r="F933" s="28">
        <v>-2.57084</v>
      </c>
      <c r="G933" s="28">
        <v>-1.2644</v>
      </c>
      <c r="H933" s="28">
        <v>2808.61</v>
      </c>
      <c r="I933" s="28">
        <v>134583105.7545</v>
      </c>
    </row>
    <row r="934" spans="1:9" x14ac:dyDescent="0.25">
      <c r="A934" s="38">
        <v>42858</v>
      </c>
      <c r="B934" s="28" t="s">
        <v>40</v>
      </c>
      <c r="C934" s="28" t="s">
        <v>41</v>
      </c>
      <c r="D934" s="28">
        <v>49.182400000000001</v>
      </c>
      <c r="E934" s="28">
        <v>48.3964</v>
      </c>
      <c r="F934" s="28">
        <v>1.62409</v>
      </c>
      <c r="G934" s="28">
        <v>0.78600000000000003</v>
      </c>
      <c r="H934" s="28">
        <v>2808.61</v>
      </c>
      <c r="I934" s="28">
        <v>138134315.71560001</v>
      </c>
    </row>
    <row r="935" spans="1:9" x14ac:dyDescent="0.25">
      <c r="A935" s="38">
        <v>42857</v>
      </c>
      <c r="B935" s="28" t="s">
        <v>40</v>
      </c>
      <c r="C935" s="28" t="s">
        <v>41</v>
      </c>
      <c r="D935" s="28">
        <v>48.3964</v>
      </c>
      <c r="E935" s="28">
        <v>48.042400000000001</v>
      </c>
      <c r="F935" s="28">
        <v>0.73685</v>
      </c>
      <c r="G935" s="28">
        <v>0.35399999999999998</v>
      </c>
      <c r="H935" s="28">
        <v>2733.61</v>
      </c>
      <c r="I935" s="28">
        <v>132297016.0941</v>
      </c>
    </row>
    <row r="936" spans="1:9" x14ac:dyDescent="0.25">
      <c r="A936" s="38">
        <v>42856</v>
      </c>
      <c r="B936" s="28" t="s">
        <v>40</v>
      </c>
      <c r="C936" s="28" t="s">
        <v>41</v>
      </c>
      <c r="D936" s="28">
        <v>48.042400000000001</v>
      </c>
      <c r="E936" s="28">
        <v>49.897199999999998</v>
      </c>
      <c r="F936" s="28">
        <v>-3.7172399999999999</v>
      </c>
      <c r="G936" s="28">
        <v>-1.8548</v>
      </c>
      <c r="H936" s="28">
        <v>2733.61</v>
      </c>
      <c r="I936" s="28">
        <v>131329317.1806</v>
      </c>
    </row>
    <row r="937" spans="1:9" x14ac:dyDescent="0.25">
      <c r="A937" s="38">
        <v>42853</v>
      </c>
      <c r="B937" s="28" t="s">
        <v>40</v>
      </c>
      <c r="C937" s="28" t="s">
        <v>41</v>
      </c>
      <c r="D937" s="28">
        <v>49.897199999999998</v>
      </c>
      <c r="E937" s="28">
        <v>50.155999999999999</v>
      </c>
      <c r="F937" s="28">
        <v>-0.51598999999999995</v>
      </c>
      <c r="G937" s="28">
        <v>-0.25879999999999997</v>
      </c>
      <c r="H937" s="28">
        <v>2733.61</v>
      </c>
      <c r="I937" s="28">
        <v>136399622.10929999</v>
      </c>
    </row>
    <row r="938" spans="1:9" x14ac:dyDescent="0.25">
      <c r="A938" s="38">
        <v>42852</v>
      </c>
      <c r="B938" s="28" t="s">
        <v>40</v>
      </c>
      <c r="C938" s="28" t="s">
        <v>41</v>
      </c>
      <c r="D938" s="28">
        <v>50.155999999999999</v>
      </c>
      <c r="E938" s="28">
        <v>50.217199999999998</v>
      </c>
      <c r="F938" s="28">
        <v>-0.12187000000000001</v>
      </c>
      <c r="G938" s="28">
        <v>-6.1199999999999997E-2</v>
      </c>
      <c r="H938" s="28">
        <v>2621.11</v>
      </c>
      <c r="I938" s="28">
        <v>131464531.089</v>
      </c>
    </row>
    <row r="939" spans="1:9" x14ac:dyDescent="0.25">
      <c r="A939" s="38">
        <v>42851</v>
      </c>
      <c r="B939" s="28" t="s">
        <v>40</v>
      </c>
      <c r="C939" s="28" t="s">
        <v>41</v>
      </c>
      <c r="D939" s="28">
        <v>50.217199999999998</v>
      </c>
      <c r="E939" s="28">
        <v>50.4664</v>
      </c>
      <c r="F939" s="28">
        <v>-0.49379000000000001</v>
      </c>
      <c r="G939" s="28">
        <v>-0.2492</v>
      </c>
      <c r="H939" s="28">
        <v>2621.11</v>
      </c>
      <c r="I939" s="28">
        <v>131624943.1893</v>
      </c>
    </row>
    <row r="940" spans="1:9" x14ac:dyDescent="0.25">
      <c r="A940" s="38">
        <v>42850</v>
      </c>
      <c r="B940" s="28" t="s">
        <v>40</v>
      </c>
      <c r="C940" s="28" t="s">
        <v>41</v>
      </c>
      <c r="D940" s="28">
        <v>50.4664</v>
      </c>
      <c r="E940" s="28">
        <v>51.269599999999997</v>
      </c>
      <c r="F940" s="28">
        <v>-1.5666199999999999</v>
      </c>
      <c r="G940" s="28">
        <v>-0.80320000000000003</v>
      </c>
      <c r="H940" s="28">
        <v>2621.11</v>
      </c>
      <c r="I940" s="28">
        <v>132278124.4866</v>
      </c>
    </row>
    <row r="941" spans="1:9" x14ac:dyDescent="0.25">
      <c r="A941" s="38">
        <v>42849</v>
      </c>
      <c r="B941" s="28" t="s">
        <v>40</v>
      </c>
      <c r="C941" s="28" t="s">
        <v>41</v>
      </c>
      <c r="D941" s="28">
        <v>51.269599999999997</v>
      </c>
      <c r="E941" s="28">
        <v>57.435600000000001</v>
      </c>
      <c r="F941" s="28">
        <v>-10.7355</v>
      </c>
      <c r="G941" s="28">
        <v>-6.1660000000000004</v>
      </c>
      <c r="H941" s="28">
        <v>2583.61</v>
      </c>
      <c r="I941" s="28">
        <v>132460792.2474</v>
      </c>
    </row>
    <row r="942" spans="1:9" x14ac:dyDescent="0.25">
      <c r="A942" s="38">
        <v>42846</v>
      </c>
      <c r="B942" s="28" t="s">
        <v>40</v>
      </c>
      <c r="C942" s="28" t="s">
        <v>41</v>
      </c>
      <c r="D942" s="28">
        <v>57.435600000000001</v>
      </c>
      <c r="E942" s="28">
        <v>57.476399999999998</v>
      </c>
      <c r="F942" s="28">
        <v>-7.0989999999999998E-2</v>
      </c>
      <c r="G942" s="28">
        <v>-4.0800000000000003E-2</v>
      </c>
      <c r="H942" s="28">
        <v>2546.11</v>
      </c>
      <c r="I942" s="28">
        <v>146237513.4639</v>
      </c>
    </row>
    <row r="943" spans="1:9" x14ac:dyDescent="0.25">
      <c r="A943" s="38">
        <v>42845</v>
      </c>
      <c r="B943" s="28" t="s">
        <v>40</v>
      </c>
      <c r="C943" s="28" t="s">
        <v>41</v>
      </c>
      <c r="D943" s="28">
        <v>57.476399999999998</v>
      </c>
      <c r="E943" s="28">
        <v>58.4696</v>
      </c>
      <c r="F943" s="28">
        <v>-1.6986600000000001</v>
      </c>
      <c r="G943" s="28">
        <v>-0.99319999999999997</v>
      </c>
      <c r="H943" s="28">
        <v>2546.11</v>
      </c>
      <c r="I943" s="28">
        <v>146341394.86410001</v>
      </c>
    </row>
    <row r="944" spans="1:9" x14ac:dyDescent="0.25">
      <c r="A944" s="38">
        <v>42844</v>
      </c>
      <c r="B944" s="28" t="s">
        <v>40</v>
      </c>
      <c r="C944" s="28" t="s">
        <v>41</v>
      </c>
      <c r="D944" s="28">
        <v>58.4696</v>
      </c>
      <c r="E944" s="28">
        <v>57.468000000000004</v>
      </c>
      <c r="F944" s="28">
        <v>1.74288</v>
      </c>
      <c r="G944" s="28">
        <v>1.0016</v>
      </c>
      <c r="H944" s="28">
        <v>2546.11</v>
      </c>
      <c r="I944" s="28">
        <v>148870194.0474</v>
      </c>
    </row>
    <row r="945" spans="1:9" x14ac:dyDescent="0.25">
      <c r="A945" s="38">
        <v>42843</v>
      </c>
      <c r="B945" s="28" t="s">
        <v>40</v>
      </c>
      <c r="C945" s="28" t="s">
        <v>41</v>
      </c>
      <c r="D945" s="28">
        <v>57.468000000000004</v>
      </c>
      <c r="E945" s="28">
        <v>57.5428</v>
      </c>
      <c r="F945" s="28">
        <v>-0.12998999999999999</v>
      </c>
      <c r="G945" s="28">
        <v>-7.4800000000000005E-2</v>
      </c>
      <c r="H945" s="28">
        <v>2546.11</v>
      </c>
      <c r="I945" s="28">
        <v>146320007.51699999</v>
      </c>
    </row>
    <row r="946" spans="1:9" x14ac:dyDescent="0.25">
      <c r="A946" s="38">
        <v>42842</v>
      </c>
      <c r="B946" s="28" t="s">
        <v>40</v>
      </c>
      <c r="C946" s="28" t="s">
        <v>41</v>
      </c>
      <c r="D946" s="28">
        <v>57.5428</v>
      </c>
      <c r="E946" s="28">
        <v>61.292000000000002</v>
      </c>
      <c r="F946" s="28">
        <v>-6.1169500000000001</v>
      </c>
      <c r="G946" s="28">
        <v>-3.7492000000000001</v>
      </c>
      <c r="H946" s="28">
        <v>2552.36</v>
      </c>
      <c r="I946" s="28">
        <v>146870099.2507</v>
      </c>
    </row>
    <row r="947" spans="1:9" x14ac:dyDescent="0.25">
      <c r="A947" s="38">
        <v>42838</v>
      </c>
      <c r="B947" s="28" t="s">
        <v>40</v>
      </c>
      <c r="C947" s="28" t="s">
        <v>41</v>
      </c>
      <c r="D947" s="28">
        <v>61.292000000000002</v>
      </c>
      <c r="E947" s="28">
        <v>60.2532</v>
      </c>
      <c r="F947" s="28">
        <v>1.7240599999999999</v>
      </c>
      <c r="G947" s="28">
        <v>1.0387999999999999</v>
      </c>
      <c r="H947" s="28">
        <v>2552.36</v>
      </c>
      <c r="I947" s="28">
        <v>156439417.67300001</v>
      </c>
    </row>
    <row r="948" spans="1:9" x14ac:dyDescent="0.25">
      <c r="A948" s="38">
        <v>42837</v>
      </c>
      <c r="B948" s="28" t="s">
        <v>40</v>
      </c>
      <c r="C948" s="28" t="s">
        <v>41</v>
      </c>
      <c r="D948" s="28">
        <v>60.2532</v>
      </c>
      <c r="E948" s="28">
        <v>58.748399999999997</v>
      </c>
      <c r="F948" s="28">
        <v>2.5614300000000001</v>
      </c>
      <c r="G948" s="28">
        <v>1.5047999999999999</v>
      </c>
      <c r="H948" s="28">
        <v>2552.36</v>
      </c>
      <c r="I948" s="28">
        <v>153788023.24829999</v>
      </c>
    </row>
    <row r="949" spans="1:9" x14ac:dyDescent="0.25">
      <c r="A949" s="38">
        <v>42836</v>
      </c>
      <c r="B949" s="28" t="s">
        <v>40</v>
      </c>
      <c r="C949" s="28" t="s">
        <v>41</v>
      </c>
      <c r="D949" s="28">
        <v>58.748399999999997</v>
      </c>
      <c r="E949" s="28">
        <v>57.187199999999997</v>
      </c>
      <c r="F949" s="28">
        <v>2.7299799999999999</v>
      </c>
      <c r="G949" s="28">
        <v>1.5611999999999999</v>
      </c>
      <c r="H949" s="28">
        <v>2589.86</v>
      </c>
      <c r="I949" s="28">
        <v>152150292.78209999</v>
      </c>
    </row>
    <row r="950" spans="1:9" x14ac:dyDescent="0.25">
      <c r="A950" s="38">
        <v>42835</v>
      </c>
      <c r="B950" s="28" t="s">
        <v>40</v>
      </c>
      <c r="C950" s="28" t="s">
        <v>41</v>
      </c>
      <c r="D950" s="28">
        <v>57.187199999999997</v>
      </c>
      <c r="E950" s="28">
        <v>54.741599999999998</v>
      </c>
      <c r="F950" s="28">
        <v>4.46753</v>
      </c>
      <c r="G950" s="28">
        <v>2.4456000000000002</v>
      </c>
      <c r="H950" s="28">
        <v>2589.86</v>
      </c>
      <c r="I950" s="28">
        <v>148106999.05680001</v>
      </c>
    </row>
    <row r="951" spans="1:9" x14ac:dyDescent="0.25">
      <c r="A951" s="38">
        <v>42832</v>
      </c>
      <c r="B951" s="28" t="s">
        <v>40</v>
      </c>
      <c r="C951" s="28" t="s">
        <v>41</v>
      </c>
      <c r="D951" s="28">
        <v>54.741599999999998</v>
      </c>
      <c r="E951" s="28">
        <v>53.223199999999999</v>
      </c>
      <c r="F951" s="28">
        <v>2.8528899999999999</v>
      </c>
      <c r="G951" s="28">
        <v>1.5184</v>
      </c>
      <c r="H951" s="28">
        <v>2589.86</v>
      </c>
      <c r="I951" s="28">
        <v>141773230.71540001</v>
      </c>
    </row>
    <row r="952" spans="1:9" x14ac:dyDescent="0.25">
      <c r="A952" s="38">
        <v>42831</v>
      </c>
      <c r="B952" s="28" t="s">
        <v>40</v>
      </c>
      <c r="C952" s="28" t="s">
        <v>41</v>
      </c>
      <c r="D952" s="28">
        <v>53.223199999999999</v>
      </c>
      <c r="E952" s="28">
        <v>54.517200000000003</v>
      </c>
      <c r="F952" s="28">
        <v>-2.3735599999999999</v>
      </c>
      <c r="G952" s="28">
        <v>-1.294</v>
      </c>
      <c r="H952" s="28">
        <v>2589.86</v>
      </c>
      <c r="I952" s="28">
        <v>137840783.11579999</v>
      </c>
    </row>
    <row r="953" spans="1:9" x14ac:dyDescent="0.25">
      <c r="A953" s="38">
        <v>42830</v>
      </c>
      <c r="B953" s="28" t="s">
        <v>40</v>
      </c>
      <c r="C953" s="28" t="s">
        <v>41</v>
      </c>
      <c r="D953" s="28">
        <v>54.517200000000003</v>
      </c>
      <c r="E953" s="28">
        <v>52.274799999999999</v>
      </c>
      <c r="F953" s="28">
        <v>4.2896400000000003</v>
      </c>
      <c r="G953" s="28">
        <v>2.2423999999999999</v>
      </c>
      <c r="H953" s="28">
        <v>2589.86</v>
      </c>
      <c r="I953" s="28">
        <v>141192065.51429999</v>
      </c>
    </row>
    <row r="954" spans="1:9" x14ac:dyDescent="0.25">
      <c r="A954" s="38">
        <v>42829</v>
      </c>
      <c r="B954" s="28" t="s">
        <v>40</v>
      </c>
      <c r="C954" s="28" t="s">
        <v>41</v>
      </c>
      <c r="D954" s="28">
        <v>52.274799999999999</v>
      </c>
      <c r="E954" s="28">
        <v>53.171599999999998</v>
      </c>
      <c r="F954" s="28">
        <v>-1.6866099999999999</v>
      </c>
      <c r="G954" s="28">
        <v>-0.89680000000000004</v>
      </c>
      <c r="H954" s="28">
        <v>2589.86</v>
      </c>
      <c r="I954" s="28">
        <v>135384557.28369999</v>
      </c>
    </row>
    <row r="955" spans="1:9" x14ac:dyDescent="0.25">
      <c r="A955" s="38">
        <v>42828</v>
      </c>
      <c r="B955" s="28" t="s">
        <v>40</v>
      </c>
      <c r="C955" s="28" t="s">
        <v>41</v>
      </c>
      <c r="D955" s="28">
        <v>53.171599999999998</v>
      </c>
      <c r="E955" s="28">
        <v>52.718000000000004</v>
      </c>
      <c r="F955" s="28">
        <v>0.86043000000000003</v>
      </c>
      <c r="G955" s="28">
        <v>0.4536</v>
      </c>
      <c r="H955" s="28">
        <v>2571.11</v>
      </c>
      <c r="I955" s="28">
        <v>136710178.6979</v>
      </c>
    </row>
    <row r="956" spans="1:9" x14ac:dyDescent="0.25">
      <c r="A956" s="38">
        <v>42825</v>
      </c>
      <c r="B956" s="28" t="s">
        <v>40</v>
      </c>
      <c r="C956" s="28" t="s">
        <v>41</v>
      </c>
      <c r="D956" s="28">
        <v>52.718000000000004</v>
      </c>
      <c r="E956" s="28">
        <v>51.309199999999997</v>
      </c>
      <c r="F956" s="28">
        <v>2.7457099999999999</v>
      </c>
      <c r="G956" s="28">
        <v>1.4088000000000001</v>
      </c>
      <c r="H956" s="28">
        <v>2608.61</v>
      </c>
      <c r="I956" s="28">
        <v>137520846.95449999</v>
      </c>
    </row>
    <row r="957" spans="1:9" x14ac:dyDescent="0.25">
      <c r="A957" s="38">
        <v>42824</v>
      </c>
      <c r="B957" s="28" t="s">
        <v>40</v>
      </c>
      <c r="C957" s="28" t="s">
        <v>41</v>
      </c>
      <c r="D957" s="28">
        <v>51.309199999999997</v>
      </c>
      <c r="E957" s="28">
        <v>51.765999999999998</v>
      </c>
      <c r="F957" s="28">
        <v>-0.88243000000000005</v>
      </c>
      <c r="G957" s="28">
        <v>-0.45679999999999998</v>
      </c>
      <c r="H957" s="28">
        <v>2608.61</v>
      </c>
      <c r="I957" s="28">
        <v>133845833.3123</v>
      </c>
    </row>
    <row r="958" spans="1:9" x14ac:dyDescent="0.25">
      <c r="A958" s="38">
        <v>42823</v>
      </c>
      <c r="B958" s="28" t="s">
        <v>40</v>
      </c>
      <c r="C958" s="28" t="s">
        <v>41</v>
      </c>
      <c r="D958" s="28">
        <v>51.765999999999998</v>
      </c>
      <c r="E958" s="28">
        <v>51.796399999999998</v>
      </c>
      <c r="F958" s="28">
        <v>-5.8689999999999999E-2</v>
      </c>
      <c r="G958" s="28">
        <v>-3.04E-2</v>
      </c>
      <c r="H958" s="28">
        <v>2814.86</v>
      </c>
      <c r="I958" s="28">
        <v>145714185.11649999</v>
      </c>
    </row>
    <row r="959" spans="1:9" x14ac:dyDescent="0.25">
      <c r="A959" s="38">
        <v>42822</v>
      </c>
      <c r="B959" s="28" t="s">
        <v>40</v>
      </c>
      <c r="C959" s="28" t="s">
        <v>41</v>
      </c>
      <c r="D959" s="28">
        <v>51.796399999999998</v>
      </c>
      <c r="E959" s="28">
        <v>54.2712</v>
      </c>
      <c r="F959" s="28">
        <v>-4.56006</v>
      </c>
      <c r="G959" s="28">
        <v>-2.4748000000000001</v>
      </c>
      <c r="H959" s="28">
        <v>2814.86</v>
      </c>
      <c r="I959" s="28">
        <v>145799756.94409999</v>
      </c>
    </row>
    <row r="960" spans="1:9" x14ac:dyDescent="0.25">
      <c r="A960" s="38">
        <v>42821</v>
      </c>
      <c r="B960" s="28" t="s">
        <v>40</v>
      </c>
      <c r="C960" s="28" t="s">
        <v>41</v>
      </c>
      <c r="D960" s="28">
        <v>54.2712</v>
      </c>
      <c r="E960" s="28">
        <v>55.650799999999997</v>
      </c>
      <c r="F960" s="28">
        <v>-2.4790299999999998</v>
      </c>
      <c r="G960" s="28">
        <v>-1.3795999999999999</v>
      </c>
      <c r="H960" s="28">
        <v>2714.86</v>
      </c>
      <c r="I960" s="28">
        <v>147338859.27779999</v>
      </c>
    </row>
    <row r="961" spans="1:9" x14ac:dyDescent="0.25">
      <c r="A961" s="38">
        <v>42818</v>
      </c>
      <c r="B961" s="28" t="s">
        <v>40</v>
      </c>
      <c r="C961" s="28" t="s">
        <v>41</v>
      </c>
      <c r="D961" s="28">
        <v>55.650799999999997</v>
      </c>
      <c r="E961" s="28">
        <v>57.058</v>
      </c>
      <c r="F961" s="28">
        <v>-2.4662600000000001</v>
      </c>
      <c r="G961" s="28">
        <v>-1.4072</v>
      </c>
      <c r="H961" s="28">
        <v>2714.86</v>
      </c>
      <c r="I961" s="28">
        <v>151084283.92770001</v>
      </c>
    </row>
    <row r="962" spans="1:9" x14ac:dyDescent="0.25">
      <c r="A962" s="38">
        <v>42817</v>
      </c>
      <c r="B962" s="28" t="s">
        <v>40</v>
      </c>
      <c r="C962" s="28" t="s">
        <v>41</v>
      </c>
      <c r="D962" s="28">
        <v>57.058</v>
      </c>
      <c r="E962" s="28">
        <v>55.694400000000002</v>
      </c>
      <c r="F962" s="28">
        <v>2.4483600000000001</v>
      </c>
      <c r="G962" s="28">
        <v>1.3635999999999999</v>
      </c>
      <c r="H962" s="28">
        <v>2714.86</v>
      </c>
      <c r="I962" s="28">
        <v>154904638.7895</v>
      </c>
    </row>
    <row r="963" spans="1:9" x14ac:dyDescent="0.25">
      <c r="A963" s="38">
        <v>42816</v>
      </c>
      <c r="B963" s="28" t="s">
        <v>40</v>
      </c>
      <c r="C963" s="28" t="s">
        <v>41</v>
      </c>
      <c r="D963" s="28">
        <v>55.694400000000002</v>
      </c>
      <c r="E963" s="28">
        <v>55.095199999999998</v>
      </c>
      <c r="F963" s="28">
        <v>1.0875699999999999</v>
      </c>
      <c r="G963" s="28">
        <v>0.59919999999999995</v>
      </c>
      <c r="H963" s="28">
        <v>2683.61</v>
      </c>
      <c r="I963" s="28">
        <v>149462201.9436</v>
      </c>
    </row>
    <row r="964" spans="1:9" x14ac:dyDescent="0.25">
      <c r="A964" s="38">
        <v>42815</v>
      </c>
      <c r="B964" s="28" t="s">
        <v>40</v>
      </c>
      <c r="C964" s="28" t="s">
        <v>41</v>
      </c>
      <c r="D964" s="28">
        <v>55.095199999999998</v>
      </c>
      <c r="E964" s="28">
        <v>52.697200000000002</v>
      </c>
      <c r="F964" s="28">
        <v>4.5505300000000002</v>
      </c>
      <c r="G964" s="28">
        <v>2.3980000000000001</v>
      </c>
      <c r="H964" s="28">
        <v>2808.61</v>
      </c>
      <c r="I964" s="28">
        <v>154741081.18380001</v>
      </c>
    </row>
    <row r="965" spans="1:9" x14ac:dyDescent="0.25">
      <c r="A965" s="38">
        <v>42814</v>
      </c>
      <c r="B965" s="28" t="s">
        <v>40</v>
      </c>
      <c r="C965" s="28" t="s">
        <v>41</v>
      </c>
      <c r="D965" s="28">
        <v>52.697200000000002</v>
      </c>
      <c r="E965" s="28">
        <v>53.124400000000001</v>
      </c>
      <c r="F965" s="28">
        <v>-0.80415000000000003</v>
      </c>
      <c r="G965" s="28">
        <v>-0.42720000000000002</v>
      </c>
      <c r="H965" s="28">
        <v>2808.61</v>
      </c>
      <c r="I965" s="28">
        <v>148006027.80930001</v>
      </c>
    </row>
    <row r="966" spans="1:9" x14ac:dyDescent="0.25">
      <c r="A966" s="38">
        <v>42811</v>
      </c>
      <c r="B966" s="28" t="s">
        <v>40</v>
      </c>
      <c r="C966" s="28" t="s">
        <v>41</v>
      </c>
      <c r="D966" s="28">
        <v>53.124400000000001</v>
      </c>
      <c r="E966" s="28">
        <v>53.203200000000002</v>
      </c>
      <c r="F966" s="28">
        <v>-0.14810999999999999</v>
      </c>
      <c r="G966" s="28">
        <v>-7.8799999999999995E-2</v>
      </c>
      <c r="H966" s="28">
        <v>2808.61</v>
      </c>
      <c r="I966" s="28">
        <v>149205867.17609999</v>
      </c>
    </row>
    <row r="967" spans="1:9" x14ac:dyDescent="0.25">
      <c r="A967" s="38">
        <v>42810</v>
      </c>
      <c r="B967" s="28" t="s">
        <v>40</v>
      </c>
      <c r="C967" s="28" t="s">
        <v>41</v>
      </c>
      <c r="D967" s="28">
        <v>53.203200000000002</v>
      </c>
      <c r="E967" s="28">
        <v>54.971200000000003</v>
      </c>
      <c r="F967" s="28">
        <v>-3.2162299999999999</v>
      </c>
      <c r="G967" s="28">
        <v>-1.768</v>
      </c>
      <c r="H967" s="28">
        <v>2808.61</v>
      </c>
      <c r="I967" s="28">
        <v>149427185.8608</v>
      </c>
    </row>
    <row r="968" spans="1:9" x14ac:dyDescent="0.25">
      <c r="A968" s="38">
        <v>42809</v>
      </c>
      <c r="B968" s="28" t="s">
        <v>40</v>
      </c>
      <c r="C968" s="28" t="s">
        <v>41</v>
      </c>
      <c r="D968" s="28">
        <v>54.971200000000003</v>
      </c>
      <c r="E968" s="28">
        <v>56.405999999999999</v>
      </c>
      <c r="F968" s="28">
        <v>-2.5436999999999999</v>
      </c>
      <c r="G968" s="28">
        <v>-1.4348000000000001</v>
      </c>
      <c r="H968" s="28">
        <v>2814.86</v>
      </c>
      <c r="I968" s="28">
        <v>154736383.20280001</v>
      </c>
    </row>
    <row r="969" spans="1:9" x14ac:dyDescent="0.25">
      <c r="A969" s="38">
        <v>42808</v>
      </c>
      <c r="B969" s="28" t="s">
        <v>40</v>
      </c>
      <c r="C969" s="28" t="s">
        <v>41</v>
      </c>
      <c r="D969" s="28">
        <v>56.405999999999999</v>
      </c>
      <c r="E969" s="28">
        <v>55.274799999999999</v>
      </c>
      <c r="F969" s="28">
        <v>2.0465</v>
      </c>
      <c r="G969" s="28">
        <v>1.1312</v>
      </c>
      <c r="H969" s="28">
        <v>2814.86</v>
      </c>
      <c r="I969" s="28">
        <v>158775148.27649999</v>
      </c>
    </row>
    <row r="970" spans="1:9" x14ac:dyDescent="0.25">
      <c r="A970" s="38">
        <v>42807</v>
      </c>
      <c r="B970" s="28" t="s">
        <v>40</v>
      </c>
      <c r="C970" s="28" t="s">
        <v>41</v>
      </c>
      <c r="D970" s="28">
        <v>55.274799999999999</v>
      </c>
      <c r="E970" s="28">
        <v>56.715200000000003</v>
      </c>
      <c r="F970" s="28">
        <v>-2.5397099999999999</v>
      </c>
      <c r="G970" s="28">
        <v>-1.4403999999999999</v>
      </c>
      <c r="H970" s="28">
        <v>2727.36</v>
      </c>
      <c r="I970" s="28">
        <v>150754430.53369999</v>
      </c>
    </row>
    <row r="971" spans="1:9" x14ac:dyDescent="0.25">
      <c r="A971" s="38">
        <v>42804</v>
      </c>
      <c r="B971" s="28" t="s">
        <v>40</v>
      </c>
      <c r="C971" s="28" t="s">
        <v>41</v>
      </c>
      <c r="D971" s="28">
        <v>56.715200000000003</v>
      </c>
      <c r="E971" s="28">
        <v>57.688800000000001</v>
      </c>
      <c r="F971" s="28">
        <v>-1.6876800000000001</v>
      </c>
      <c r="G971" s="28">
        <v>-0.97360000000000002</v>
      </c>
      <c r="H971" s="28">
        <v>2727.36</v>
      </c>
      <c r="I971" s="28">
        <v>154682923.83880001</v>
      </c>
    </row>
    <row r="972" spans="1:9" x14ac:dyDescent="0.25">
      <c r="A972" s="38">
        <v>42803</v>
      </c>
      <c r="B972" s="28" t="s">
        <v>40</v>
      </c>
      <c r="C972" s="28" t="s">
        <v>41</v>
      </c>
      <c r="D972" s="28">
        <v>57.688800000000001</v>
      </c>
      <c r="E972" s="28">
        <v>57.535600000000002</v>
      </c>
      <c r="F972" s="28">
        <v>0.26627000000000001</v>
      </c>
      <c r="G972" s="28">
        <v>0.1532</v>
      </c>
      <c r="H972" s="28">
        <v>2727.36</v>
      </c>
      <c r="I972" s="28">
        <v>157338284.21219999</v>
      </c>
    </row>
    <row r="973" spans="1:9" x14ac:dyDescent="0.25">
      <c r="A973" s="38">
        <v>42802</v>
      </c>
      <c r="B973" s="28" t="s">
        <v>40</v>
      </c>
      <c r="C973" s="28" t="s">
        <v>41</v>
      </c>
      <c r="D973" s="28">
        <v>57.535600000000002</v>
      </c>
      <c r="E973" s="28">
        <v>57.568800000000003</v>
      </c>
      <c r="F973" s="28">
        <v>-5.7669999999999999E-2</v>
      </c>
      <c r="G973" s="28">
        <v>-3.32E-2</v>
      </c>
      <c r="H973" s="28">
        <v>2727.36</v>
      </c>
      <c r="I973" s="28">
        <v>156920452.23890001</v>
      </c>
    </row>
    <row r="974" spans="1:9" x14ac:dyDescent="0.25">
      <c r="A974" s="38">
        <v>42801</v>
      </c>
      <c r="B974" s="28" t="s">
        <v>40</v>
      </c>
      <c r="C974" s="28" t="s">
        <v>41</v>
      </c>
      <c r="D974" s="28">
        <v>57.568800000000003</v>
      </c>
      <c r="E974" s="28">
        <v>57.550800000000002</v>
      </c>
      <c r="F974" s="28">
        <v>3.1280000000000002E-2</v>
      </c>
      <c r="G974" s="28">
        <v>1.7999999999999999E-2</v>
      </c>
      <c r="H974" s="28">
        <v>2727.36</v>
      </c>
      <c r="I974" s="28">
        <v>157011000.68220001</v>
      </c>
    </row>
    <row r="975" spans="1:9" x14ac:dyDescent="0.25">
      <c r="A975" s="38">
        <v>42800</v>
      </c>
      <c r="B975" s="28" t="s">
        <v>40</v>
      </c>
      <c r="C975" s="28" t="s">
        <v>41</v>
      </c>
      <c r="D975" s="28">
        <v>57.550800000000002</v>
      </c>
      <c r="E975" s="28">
        <v>58.188800000000001</v>
      </c>
      <c r="F975" s="28">
        <v>-1.09643</v>
      </c>
      <c r="G975" s="28">
        <v>-0.63800000000000001</v>
      </c>
      <c r="H975" s="28">
        <v>2564.86</v>
      </c>
      <c r="I975" s="28">
        <v>147609903.15270001</v>
      </c>
    </row>
    <row r="976" spans="1:9" x14ac:dyDescent="0.25">
      <c r="A976" s="38">
        <v>42797</v>
      </c>
      <c r="B976" s="28" t="s">
        <v>40</v>
      </c>
      <c r="C976" s="28" t="s">
        <v>41</v>
      </c>
      <c r="D976" s="28">
        <v>58.188800000000001</v>
      </c>
      <c r="E976" s="28">
        <v>60.113599999999998</v>
      </c>
      <c r="F976" s="28">
        <v>-3.20194</v>
      </c>
      <c r="G976" s="28">
        <v>-1.9248000000000001</v>
      </c>
      <c r="H976" s="28">
        <v>2508.61</v>
      </c>
      <c r="I976" s="28">
        <v>145973165.58719999</v>
      </c>
    </row>
    <row r="977" spans="1:9" x14ac:dyDescent="0.25">
      <c r="A977" s="38">
        <v>42796</v>
      </c>
      <c r="B977" s="28" t="s">
        <v>40</v>
      </c>
      <c r="C977" s="28" t="s">
        <v>41</v>
      </c>
      <c r="D977" s="28">
        <v>60.113599999999998</v>
      </c>
      <c r="E977" s="28">
        <v>60.206400000000002</v>
      </c>
      <c r="F977" s="28">
        <v>-0.15414</v>
      </c>
      <c r="G977" s="28">
        <v>-9.2799999999999994E-2</v>
      </c>
      <c r="H977" s="28">
        <v>2508.61</v>
      </c>
      <c r="I977" s="28">
        <v>150801743.4084</v>
      </c>
    </row>
    <row r="978" spans="1:9" x14ac:dyDescent="0.25">
      <c r="A978" s="38">
        <v>42795</v>
      </c>
      <c r="B978" s="28" t="s">
        <v>40</v>
      </c>
      <c r="C978" s="28" t="s">
        <v>41</v>
      </c>
      <c r="D978" s="28">
        <v>60.206400000000002</v>
      </c>
      <c r="E978" s="28">
        <v>61.287999999999997</v>
      </c>
      <c r="F978" s="28">
        <v>-1.76478</v>
      </c>
      <c r="G978" s="28">
        <v>-1.0815999999999999</v>
      </c>
      <c r="H978" s="28">
        <v>2508.61</v>
      </c>
      <c r="I978" s="28">
        <v>151034542.67160001</v>
      </c>
    </row>
    <row r="979" spans="1:9" x14ac:dyDescent="0.25">
      <c r="A979" s="38">
        <v>42794</v>
      </c>
      <c r="B979" s="28" t="s">
        <v>40</v>
      </c>
      <c r="C979" s="28" t="s">
        <v>41</v>
      </c>
      <c r="D979" s="28">
        <v>61.287999999999997</v>
      </c>
      <c r="E979" s="28">
        <v>60.2744</v>
      </c>
      <c r="F979" s="28">
        <v>1.68164</v>
      </c>
      <c r="G979" s="28">
        <v>1.0136000000000001</v>
      </c>
      <c r="H979" s="28">
        <v>2508.61</v>
      </c>
      <c r="I979" s="28">
        <v>153747858.222</v>
      </c>
    </row>
    <row r="980" spans="1:9" x14ac:dyDescent="0.25">
      <c r="A980" s="38">
        <v>42793</v>
      </c>
      <c r="B980" s="28" t="s">
        <v>40</v>
      </c>
      <c r="C980" s="28" t="s">
        <v>41</v>
      </c>
      <c r="D980" s="28">
        <v>60.2744</v>
      </c>
      <c r="E980" s="28">
        <v>60.590400000000002</v>
      </c>
      <c r="F980" s="28">
        <v>-0.52153000000000005</v>
      </c>
      <c r="G980" s="28">
        <v>-0.316</v>
      </c>
      <c r="H980" s="28">
        <v>2508.61</v>
      </c>
      <c r="I980" s="28">
        <v>151205128.33860001</v>
      </c>
    </row>
    <row r="981" spans="1:9" x14ac:dyDescent="0.25">
      <c r="A981" s="38">
        <v>42790</v>
      </c>
      <c r="B981" s="28" t="s">
        <v>40</v>
      </c>
      <c r="C981" s="28" t="s">
        <v>41</v>
      </c>
      <c r="D981" s="28">
        <v>60.590400000000002</v>
      </c>
      <c r="E981" s="28">
        <v>61.22</v>
      </c>
      <c r="F981" s="28">
        <v>-1.0284199999999999</v>
      </c>
      <c r="G981" s="28">
        <v>-0.62960000000000005</v>
      </c>
      <c r="H981" s="28">
        <v>2464.86</v>
      </c>
      <c r="I981" s="28">
        <v>149347019.96759999</v>
      </c>
    </row>
    <row r="982" spans="1:9" x14ac:dyDescent="0.25">
      <c r="A982" s="38">
        <v>42789</v>
      </c>
      <c r="B982" s="28" t="s">
        <v>40</v>
      </c>
      <c r="C982" s="28" t="s">
        <v>41</v>
      </c>
      <c r="D982" s="28">
        <v>61.22</v>
      </c>
      <c r="E982" s="28">
        <v>59.623600000000003</v>
      </c>
      <c r="F982" s="28">
        <v>2.67746</v>
      </c>
      <c r="G982" s="28">
        <v>1.5964</v>
      </c>
      <c r="H982" s="28">
        <v>2464.86</v>
      </c>
      <c r="I982" s="28">
        <v>150898897.55500001</v>
      </c>
    </row>
    <row r="983" spans="1:9" x14ac:dyDescent="0.25">
      <c r="A983" s="38">
        <v>42788</v>
      </c>
      <c r="B983" s="28" t="s">
        <v>40</v>
      </c>
      <c r="C983" s="28" t="s">
        <v>41</v>
      </c>
      <c r="D983" s="28">
        <v>59.623600000000003</v>
      </c>
      <c r="E983" s="28">
        <v>59.368400000000001</v>
      </c>
      <c r="F983" s="28">
        <v>0.42986000000000002</v>
      </c>
      <c r="G983" s="28">
        <v>0.25519999999999998</v>
      </c>
      <c r="H983" s="28">
        <v>2464.86</v>
      </c>
      <c r="I983" s="28">
        <v>146963990.6609</v>
      </c>
    </row>
    <row r="984" spans="1:9" x14ac:dyDescent="0.25">
      <c r="A984" s="38">
        <v>42787</v>
      </c>
      <c r="B984" s="28" t="s">
        <v>40</v>
      </c>
      <c r="C984" s="28" t="s">
        <v>41</v>
      </c>
      <c r="D984" s="28">
        <v>59.368400000000001</v>
      </c>
      <c r="E984" s="28">
        <v>59.0792</v>
      </c>
      <c r="F984" s="28">
        <v>0.48951</v>
      </c>
      <c r="G984" s="28">
        <v>0.28920000000000001</v>
      </c>
      <c r="H984" s="28">
        <v>2439.86</v>
      </c>
      <c r="I984" s="28">
        <v>144850747.68709999</v>
      </c>
    </row>
    <row r="985" spans="1:9" x14ac:dyDescent="0.25">
      <c r="A985" s="38">
        <v>42783</v>
      </c>
      <c r="B985" s="28" t="s">
        <v>40</v>
      </c>
      <c r="C985" s="28" t="s">
        <v>41</v>
      </c>
      <c r="D985" s="28">
        <v>59.0792</v>
      </c>
      <c r="E985" s="28">
        <v>58.403199999999998</v>
      </c>
      <c r="F985" s="28">
        <v>1.15747</v>
      </c>
      <c r="G985" s="28">
        <v>0.67600000000000005</v>
      </c>
      <c r="H985" s="28">
        <v>2439.86</v>
      </c>
      <c r="I985" s="28">
        <v>144145139.37979999</v>
      </c>
    </row>
    <row r="986" spans="1:9" x14ac:dyDescent="0.25">
      <c r="A986" s="38">
        <v>42782</v>
      </c>
      <c r="B986" s="28" t="s">
        <v>40</v>
      </c>
      <c r="C986" s="28" t="s">
        <v>41</v>
      </c>
      <c r="D986" s="28">
        <v>58.403199999999998</v>
      </c>
      <c r="E986" s="28">
        <v>57.9512</v>
      </c>
      <c r="F986" s="28">
        <v>0.77997000000000005</v>
      </c>
      <c r="G986" s="28">
        <v>0.45200000000000001</v>
      </c>
      <c r="H986" s="28">
        <v>2439.86</v>
      </c>
      <c r="I986" s="28">
        <v>142495792.16080001</v>
      </c>
    </row>
    <row r="987" spans="1:9" x14ac:dyDescent="0.25">
      <c r="A987" s="38">
        <v>42781</v>
      </c>
      <c r="B987" s="28" t="s">
        <v>40</v>
      </c>
      <c r="C987" s="28" t="s">
        <v>41</v>
      </c>
      <c r="D987" s="28">
        <v>57.9512</v>
      </c>
      <c r="E987" s="28">
        <v>55.355600000000003</v>
      </c>
      <c r="F987" s="28">
        <v>4.6889599999999998</v>
      </c>
      <c r="G987" s="28">
        <v>2.5956000000000001</v>
      </c>
      <c r="H987" s="28">
        <v>2439.86</v>
      </c>
      <c r="I987" s="28">
        <v>141392974.19780001</v>
      </c>
    </row>
    <row r="988" spans="1:9" x14ac:dyDescent="0.25">
      <c r="A988" s="38">
        <v>42780</v>
      </c>
      <c r="B988" s="28" t="s">
        <v>40</v>
      </c>
      <c r="C988" s="28" t="s">
        <v>41</v>
      </c>
      <c r="D988" s="28">
        <v>55.355600000000003</v>
      </c>
      <c r="E988" s="28">
        <v>58.735599999999998</v>
      </c>
      <c r="F988" s="28">
        <v>-5.7545999999999999</v>
      </c>
      <c r="G988" s="28">
        <v>-3.38</v>
      </c>
      <c r="H988" s="28">
        <v>2239.86</v>
      </c>
      <c r="I988" s="28">
        <v>123988946.4439</v>
      </c>
    </row>
    <row r="989" spans="1:9" x14ac:dyDescent="0.25">
      <c r="A989" s="38">
        <v>42779</v>
      </c>
      <c r="B989" s="28" t="s">
        <v>40</v>
      </c>
      <c r="C989" s="28" t="s">
        <v>41</v>
      </c>
      <c r="D989" s="28">
        <v>58.735599999999998</v>
      </c>
      <c r="E989" s="28">
        <v>60.102400000000003</v>
      </c>
      <c r="F989" s="28">
        <v>-2.2741199999999999</v>
      </c>
      <c r="G989" s="28">
        <v>-1.3668</v>
      </c>
      <c r="H989" s="28">
        <v>2239.86</v>
      </c>
      <c r="I989" s="28">
        <v>131559682.5389</v>
      </c>
    </row>
    <row r="990" spans="1:9" x14ac:dyDescent="0.25">
      <c r="A990" s="38">
        <v>42776</v>
      </c>
      <c r="B990" s="28" t="s">
        <v>40</v>
      </c>
      <c r="C990" s="28" t="s">
        <v>41</v>
      </c>
      <c r="D990" s="28">
        <v>60.102400000000003</v>
      </c>
      <c r="E990" s="28">
        <v>61.478400000000001</v>
      </c>
      <c r="F990" s="28">
        <v>-2.2381799999999998</v>
      </c>
      <c r="G990" s="28">
        <v>-1.3759999999999999</v>
      </c>
      <c r="H990" s="28">
        <v>2239.86</v>
      </c>
      <c r="I990" s="28">
        <v>134621126.9456</v>
      </c>
    </row>
    <row r="991" spans="1:9" x14ac:dyDescent="0.25">
      <c r="A991" s="38">
        <v>42775</v>
      </c>
      <c r="B991" s="28" t="s">
        <v>40</v>
      </c>
      <c r="C991" s="28" t="s">
        <v>41</v>
      </c>
      <c r="D991" s="28">
        <v>61.478400000000001</v>
      </c>
      <c r="E991" s="28">
        <v>63.095199999999998</v>
      </c>
      <c r="F991" s="28">
        <v>-2.5624799999999999</v>
      </c>
      <c r="G991" s="28">
        <v>-1.6168</v>
      </c>
      <c r="H991" s="28">
        <v>2239.86</v>
      </c>
      <c r="I991" s="28">
        <v>137703178.0896</v>
      </c>
    </row>
    <row r="992" spans="1:9" x14ac:dyDescent="0.25">
      <c r="A992" s="38">
        <v>42774</v>
      </c>
      <c r="B992" s="28" t="s">
        <v>40</v>
      </c>
      <c r="C992" s="28" t="s">
        <v>41</v>
      </c>
      <c r="D992" s="28">
        <v>63.095199999999998</v>
      </c>
      <c r="E992" s="28">
        <v>63.094799999999999</v>
      </c>
      <c r="F992" s="28">
        <v>6.3000000000000003E-4</v>
      </c>
      <c r="G992" s="28">
        <v>4.0000000000000002E-4</v>
      </c>
      <c r="H992" s="28">
        <v>2239.86</v>
      </c>
      <c r="I992" s="28">
        <v>141324588.18380001</v>
      </c>
    </row>
    <row r="993" spans="1:9" x14ac:dyDescent="0.25">
      <c r="A993" s="38">
        <v>42773</v>
      </c>
      <c r="B993" s="28" t="s">
        <v>40</v>
      </c>
      <c r="C993" s="28" t="s">
        <v>41</v>
      </c>
      <c r="D993" s="28">
        <v>63.094799999999999</v>
      </c>
      <c r="E993" s="28">
        <v>62.9544</v>
      </c>
      <c r="F993" s="28">
        <v>0.22302</v>
      </c>
      <c r="G993" s="28">
        <v>0.1404</v>
      </c>
      <c r="H993" s="28">
        <v>2239.86</v>
      </c>
      <c r="I993" s="28">
        <v>141323692.2387</v>
      </c>
    </row>
    <row r="994" spans="1:9" x14ac:dyDescent="0.25">
      <c r="A994" s="38">
        <v>42772</v>
      </c>
      <c r="B994" s="28" t="s">
        <v>40</v>
      </c>
      <c r="C994" s="28" t="s">
        <v>41</v>
      </c>
      <c r="D994" s="28">
        <v>62.9544</v>
      </c>
      <c r="E994" s="28">
        <v>62.807200000000002</v>
      </c>
      <c r="F994" s="28">
        <v>0.23436999999999999</v>
      </c>
      <c r="G994" s="28">
        <v>0.1472</v>
      </c>
      <c r="H994" s="28">
        <v>2239.86</v>
      </c>
      <c r="I994" s="28">
        <v>141009215.5086</v>
      </c>
    </row>
    <row r="995" spans="1:9" x14ac:dyDescent="0.25">
      <c r="A995" s="38">
        <v>42769</v>
      </c>
      <c r="B995" s="28" t="s">
        <v>40</v>
      </c>
      <c r="C995" s="28" t="s">
        <v>41</v>
      </c>
      <c r="D995" s="28">
        <v>62.807200000000002</v>
      </c>
      <c r="E995" s="28">
        <v>64.36</v>
      </c>
      <c r="F995" s="28">
        <v>-2.4126799999999999</v>
      </c>
      <c r="G995" s="28">
        <v>-1.5528</v>
      </c>
      <c r="H995" s="28">
        <v>2239.86</v>
      </c>
      <c r="I995" s="28">
        <v>140679507.71180001</v>
      </c>
    </row>
    <row r="996" spans="1:9" x14ac:dyDescent="0.25">
      <c r="A996" s="38">
        <v>42768</v>
      </c>
      <c r="B996" s="28" t="s">
        <v>40</v>
      </c>
      <c r="C996" s="28" t="s">
        <v>41</v>
      </c>
      <c r="D996" s="28">
        <v>64.36</v>
      </c>
      <c r="E996" s="28">
        <v>63.305199999999999</v>
      </c>
      <c r="F996" s="28">
        <v>1.66621</v>
      </c>
      <c r="G996" s="28">
        <v>1.0548</v>
      </c>
      <c r="H996" s="28">
        <v>2239.86</v>
      </c>
      <c r="I996" s="28">
        <v>144157566.59</v>
      </c>
    </row>
    <row r="997" spans="1:9" x14ac:dyDescent="0.25">
      <c r="A997" s="38">
        <v>42767</v>
      </c>
      <c r="B997" s="28" t="s">
        <v>40</v>
      </c>
      <c r="C997" s="28" t="s">
        <v>41</v>
      </c>
      <c r="D997" s="28">
        <v>63.305199999999999</v>
      </c>
      <c r="E997" s="28">
        <v>64.728399999999993</v>
      </c>
      <c r="F997" s="28">
        <v>-2.1987299999999999</v>
      </c>
      <c r="G997" s="28">
        <v>-1.4232</v>
      </c>
      <c r="H997" s="28">
        <v>2239.86</v>
      </c>
      <c r="I997" s="28">
        <v>141794959.36129999</v>
      </c>
    </row>
    <row r="998" spans="1:9" x14ac:dyDescent="0.25">
      <c r="A998" s="38">
        <v>42766</v>
      </c>
      <c r="B998" s="28" t="s">
        <v>40</v>
      </c>
      <c r="C998" s="28" t="s">
        <v>41</v>
      </c>
      <c r="D998" s="28">
        <v>64.728399999999993</v>
      </c>
      <c r="E998" s="28">
        <v>64.596400000000003</v>
      </c>
      <c r="F998" s="28">
        <v>0.20435</v>
      </c>
      <c r="G998" s="28">
        <v>0.13200000000000001</v>
      </c>
      <c r="H998" s="28">
        <v>2239.86</v>
      </c>
      <c r="I998" s="28">
        <v>144982732.0271</v>
      </c>
    </row>
    <row r="999" spans="1:9" x14ac:dyDescent="0.25">
      <c r="A999" s="38">
        <v>42765</v>
      </c>
      <c r="B999" s="28" t="s">
        <v>40</v>
      </c>
      <c r="C999" s="28" t="s">
        <v>41</v>
      </c>
      <c r="D999" s="28">
        <v>64.596400000000003</v>
      </c>
      <c r="E999" s="28">
        <v>63.204799999999999</v>
      </c>
      <c r="F999" s="28">
        <v>2.20173</v>
      </c>
      <c r="G999" s="28">
        <v>1.3915999999999999</v>
      </c>
      <c r="H999" s="28">
        <v>2239.86</v>
      </c>
      <c r="I999" s="28">
        <v>144687070.14410001</v>
      </c>
    </row>
    <row r="1000" spans="1:9" x14ac:dyDescent="0.25">
      <c r="A1000" s="38">
        <v>42762</v>
      </c>
      <c r="B1000" s="28" t="s">
        <v>40</v>
      </c>
      <c r="C1000" s="28" t="s">
        <v>41</v>
      </c>
      <c r="D1000" s="28">
        <v>63.204799999999999</v>
      </c>
      <c r="E1000" s="28">
        <v>63.672400000000003</v>
      </c>
      <c r="F1000" s="28">
        <v>-0.73438000000000003</v>
      </c>
      <c r="G1000" s="28">
        <v>-0.46760000000000002</v>
      </c>
      <c r="H1000" s="28">
        <v>2239.86</v>
      </c>
      <c r="I1000" s="28">
        <v>141570077.14120001</v>
      </c>
    </row>
    <row r="1001" spans="1:9" x14ac:dyDescent="0.25">
      <c r="A1001" s="38">
        <v>42761</v>
      </c>
      <c r="B1001" s="28" t="s">
        <v>40</v>
      </c>
      <c r="C1001" s="28" t="s">
        <v>41</v>
      </c>
      <c r="D1001" s="28">
        <v>63.672400000000003</v>
      </c>
      <c r="E1001" s="28">
        <v>63.914000000000001</v>
      </c>
      <c r="F1001" s="28">
        <v>-0.37801000000000001</v>
      </c>
      <c r="G1001" s="28">
        <v>-0.24160000000000001</v>
      </c>
      <c r="H1001" s="28">
        <v>2239.86</v>
      </c>
      <c r="I1001" s="28">
        <v>142617436.96309999</v>
      </c>
    </row>
    <row r="1002" spans="1:9" x14ac:dyDescent="0.25">
      <c r="A1002" s="38">
        <v>42760</v>
      </c>
      <c r="B1002" s="28" t="s">
        <v>40</v>
      </c>
      <c r="C1002" s="28" t="s">
        <v>41</v>
      </c>
      <c r="D1002" s="28">
        <v>63.914000000000001</v>
      </c>
      <c r="E1002" s="28">
        <v>65.249600000000001</v>
      </c>
      <c r="F1002" s="28">
        <v>-2.04691</v>
      </c>
      <c r="G1002" s="28">
        <v>-1.3355999999999999</v>
      </c>
      <c r="H1002" s="28">
        <v>2239.86</v>
      </c>
      <c r="I1002" s="28">
        <v>143158587.8035</v>
      </c>
    </row>
    <row r="1003" spans="1:9" x14ac:dyDescent="0.25">
      <c r="A1003" s="38">
        <v>42759</v>
      </c>
      <c r="B1003" s="28" t="s">
        <v>40</v>
      </c>
      <c r="C1003" s="28" t="s">
        <v>41</v>
      </c>
      <c r="D1003" s="28">
        <v>65.249600000000001</v>
      </c>
      <c r="E1003" s="28">
        <v>67.999200000000002</v>
      </c>
      <c r="F1003" s="28">
        <v>-4.0435800000000004</v>
      </c>
      <c r="G1003" s="28">
        <v>-2.7496</v>
      </c>
      <c r="H1003" s="28">
        <v>2239.86</v>
      </c>
      <c r="I1003" s="28">
        <v>146150148.49239999</v>
      </c>
    </row>
    <row r="1004" spans="1:9" x14ac:dyDescent="0.25">
      <c r="A1004" s="38">
        <v>42758</v>
      </c>
      <c r="B1004" s="28" t="s">
        <v>40</v>
      </c>
      <c r="C1004" s="28" t="s">
        <v>41</v>
      </c>
      <c r="D1004" s="28">
        <v>67.999200000000002</v>
      </c>
      <c r="E1004" s="28">
        <v>69.233599999999996</v>
      </c>
      <c r="F1004" s="28">
        <v>-1.78295</v>
      </c>
      <c r="G1004" s="28">
        <v>-1.2343999999999999</v>
      </c>
      <c r="H1004" s="28">
        <v>2239.86</v>
      </c>
      <c r="I1004" s="28">
        <v>152308875.10980001</v>
      </c>
    </row>
    <row r="1005" spans="1:9" x14ac:dyDescent="0.25">
      <c r="A1005" s="38">
        <v>42755</v>
      </c>
      <c r="B1005" s="28" t="s">
        <v>40</v>
      </c>
      <c r="C1005" s="28" t="s">
        <v>41</v>
      </c>
      <c r="D1005" s="28">
        <v>69.233599999999996</v>
      </c>
      <c r="E1005" s="28">
        <v>71.193600000000004</v>
      </c>
      <c r="F1005" s="28">
        <v>-2.7530600000000001</v>
      </c>
      <c r="G1005" s="28">
        <v>-1.96</v>
      </c>
      <c r="H1005" s="28">
        <v>2239.86</v>
      </c>
      <c r="I1005" s="28">
        <v>155073761.6884</v>
      </c>
    </row>
    <row r="1006" spans="1:9" x14ac:dyDescent="0.25">
      <c r="A1006" s="38">
        <v>42754</v>
      </c>
      <c r="B1006" s="28" t="s">
        <v>40</v>
      </c>
      <c r="C1006" s="28" t="s">
        <v>41</v>
      </c>
      <c r="D1006" s="28">
        <v>71.193600000000004</v>
      </c>
      <c r="E1006" s="28">
        <v>70.973600000000005</v>
      </c>
      <c r="F1006" s="28">
        <v>0.30997000000000002</v>
      </c>
      <c r="G1006" s="28">
        <v>0.22</v>
      </c>
      <c r="H1006" s="28">
        <v>2239.86</v>
      </c>
      <c r="I1006" s="28">
        <v>159463892.67840001</v>
      </c>
    </row>
    <row r="1007" spans="1:9" x14ac:dyDescent="0.25">
      <c r="A1007" s="38">
        <v>42753</v>
      </c>
      <c r="B1007" s="28" t="s">
        <v>40</v>
      </c>
      <c r="C1007" s="28" t="s">
        <v>41</v>
      </c>
      <c r="D1007" s="28">
        <v>70.973600000000005</v>
      </c>
      <c r="E1007" s="28">
        <v>70.971199999999996</v>
      </c>
      <c r="F1007" s="28">
        <v>3.3800000000000002E-3</v>
      </c>
      <c r="G1007" s="28">
        <v>2.3999999999999998E-3</v>
      </c>
      <c r="H1007" s="28">
        <v>2239.86</v>
      </c>
      <c r="I1007" s="28">
        <v>158971122.8734</v>
      </c>
    </row>
    <row r="1008" spans="1:9" x14ac:dyDescent="0.25">
      <c r="A1008" s="38">
        <v>42752</v>
      </c>
      <c r="B1008" s="28" t="s">
        <v>40</v>
      </c>
      <c r="C1008" s="28" t="s">
        <v>41</v>
      </c>
      <c r="D1008" s="28">
        <v>70.971199999999996</v>
      </c>
      <c r="E1008" s="28">
        <v>71.209999999999994</v>
      </c>
      <c r="F1008" s="28">
        <v>-0.33534999999999998</v>
      </c>
      <c r="G1008" s="28">
        <v>-0.23880000000000001</v>
      </c>
      <c r="H1008" s="28">
        <v>1939.86</v>
      </c>
      <c r="I1008" s="28">
        <v>137674387.20280001</v>
      </c>
    </row>
    <row r="1009" spans="1:9" x14ac:dyDescent="0.25">
      <c r="A1009" s="38">
        <v>42748</v>
      </c>
      <c r="B1009" s="28" t="s">
        <v>40</v>
      </c>
      <c r="C1009" s="28" t="s">
        <v>41</v>
      </c>
      <c r="D1009" s="28">
        <v>71.209999999999994</v>
      </c>
      <c r="E1009" s="28">
        <v>71.836799999999997</v>
      </c>
      <c r="F1009" s="28">
        <v>-0.87253000000000003</v>
      </c>
      <c r="G1009" s="28">
        <v>-0.62680000000000002</v>
      </c>
      <c r="H1009" s="28">
        <v>1939.86</v>
      </c>
      <c r="I1009" s="28">
        <v>138137626.42750001</v>
      </c>
    </row>
    <row r="1010" spans="1:9" x14ac:dyDescent="0.25">
      <c r="A1010" s="38">
        <v>42747</v>
      </c>
      <c r="B1010" s="28" t="s">
        <v>40</v>
      </c>
      <c r="C1010" s="28" t="s">
        <v>41</v>
      </c>
      <c r="D1010" s="28">
        <v>71.836799999999997</v>
      </c>
      <c r="E1010" s="28">
        <v>71.457599999999999</v>
      </c>
      <c r="F1010" s="28">
        <v>0.53066000000000002</v>
      </c>
      <c r="G1010" s="28">
        <v>0.37919999999999998</v>
      </c>
      <c r="H1010" s="28">
        <v>1989.86</v>
      </c>
      <c r="I1010" s="28">
        <v>142945372.39919999</v>
      </c>
    </row>
    <row r="1011" spans="1:9" x14ac:dyDescent="0.25">
      <c r="A1011" s="38">
        <v>42746</v>
      </c>
      <c r="B1011" s="28" t="s">
        <v>40</v>
      </c>
      <c r="C1011" s="28" t="s">
        <v>41</v>
      </c>
      <c r="D1011" s="28">
        <v>71.457599999999999</v>
      </c>
      <c r="E1011" s="28">
        <v>72.868399999999994</v>
      </c>
      <c r="F1011" s="28">
        <v>-1.9360900000000001</v>
      </c>
      <c r="G1011" s="28">
        <v>-1.4108000000000001</v>
      </c>
      <c r="H1011" s="28">
        <v>1989.86</v>
      </c>
      <c r="I1011" s="28">
        <v>142190816.44440001</v>
      </c>
    </row>
    <row r="1012" spans="1:9" x14ac:dyDescent="0.25">
      <c r="A1012" s="38">
        <v>42745</v>
      </c>
      <c r="B1012" s="28" t="s">
        <v>40</v>
      </c>
      <c r="C1012" s="28" t="s">
        <v>41</v>
      </c>
      <c r="D1012" s="28">
        <v>72.868399999999994</v>
      </c>
      <c r="E1012" s="28">
        <v>73.120800000000003</v>
      </c>
      <c r="F1012" s="28">
        <v>-0.34517999999999999</v>
      </c>
      <c r="G1012" s="28">
        <v>-0.25240000000000001</v>
      </c>
      <c r="H1012" s="28">
        <v>2052.36</v>
      </c>
      <c r="I1012" s="28">
        <v>149552389.81209999</v>
      </c>
    </row>
    <row r="1013" spans="1:9" x14ac:dyDescent="0.25">
      <c r="A1013" s="38">
        <v>42744</v>
      </c>
      <c r="B1013" s="28" t="s">
        <v>40</v>
      </c>
      <c r="C1013" s="28" t="s">
        <v>41</v>
      </c>
      <c r="D1013" s="28">
        <v>73.120800000000003</v>
      </c>
      <c r="E1013" s="28">
        <v>73.536799999999999</v>
      </c>
      <c r="F1013" s="28">
        <v>-0.56569999999999998</v>
      </c>
      <c r="G1013" s="28">
        <v>-0.41599999999999998</v>
      </c>
      <c r="H1013" s="28">
        <v>2052.36</v>
      </c>
      <c r="I1013" s="28">
        <v>150070406.17019999</v>
      </c>
    </row>
    <row r="1014" spans="1:9" x14ac:dyDescent="0.25">
      <c r="A1014" s="38">
        <v>42741</v>
      </c>
      <c r="B1014" s="28" t="s">
        <v>40</v>
      </c>
      <c r="C1014" s="28" t="s">
        <v>41</v>
      </c>
      <c r="D1014" s="28">
        <v>73.536799999999999</v>
      </c>
      <c r="E1014" s="28">
        <v>74.325999999999993</v>
      </c>
      <c r="F1014" s="28">
        <v>-1.0618099999999999</v>
      </c>
      <c r="G1014" s="28">
        <v>-0.78920000000000001</v>
      </c>
      <c r="H1014" s="28">
        <v>2052.36</v>
      </c>
      <c r="I1014" s="28">
        <v>150924189.0742</v>
      </c>
    </row>
    <row r="1015" spans="1:9" x14ac:dyDescent="0.25">
      <c r="A1015" s="38">
        <v>42740</v>
      </c>
      <c r="B1015" s="28" t="s">
        <v>40</v>
      </c>
      <c r="C1015" s="28" t="s">
        <v>41</v>
      </c>
      <c r="D1015" s="28">
        <v>74.325999999999993</v>
      </c>
      <c r="E1015" s="28">
        <v>75.117199999999997</v>
      </c>
      <c r="F1015" s="28">
        <v>-1.0532900000000001</v>
      </c>
      <c r="G1015" s="28">
        <v>-0.79120000000000001</v>
      </c>
      <c r="H1015" s="28">
        <v>2052.36</v>
      </c>
      <c r="I1015" s="28">
        <v>152543913.75650001</v>
      </c>
    </row>
    <row r="1016" spans="1:9" x14ac:dyDescent="0.25">
      <c r="A1016" s="38">
        <v>42739</v>
      </c>
      <c r="B1016" s="28" t="s">
        <v>40</v>
      </c>
      <c r="C1016" s="28" t="s">
        <v>41</v>
      </c>
      <c r="D1016" s="28">
        <v>75.117199999999997</v>
      </c>
      <c r="E1016" s="28">
        <v>78.325599999999994</v>
      </c>
      <c r="F1016" s="28">
        <v>-4.0962300000000003</v>
      </c>
      <c r="G1016" s="28">
        <v>-3.2084000000000001</v>
      </c>
      <c r="H1016" s="28">
        <v>2052.36</v>
      </c>
      <c r="I1016" s="28">
        <v>154167743.16429999</v>
      </c>
    </row>
    <row r="1017" spans="1:9" x14ac:dyDescent="0.25">
      <c r="A1017" s="38">
        <v>42738</v>
      </c>
      <c r="B1017" s="28" t="s">
        <v>40</v>
      </c>
      <c r="C1017" s="28" t="s">
        <v>41</v>
      </c>
      <c r="D1017" s="28">
        <v>78.325599999999994</v>
      </c>
      <c r="E1017" s="28">
        <v>84.855599999999995</v>
      </c>
      <c r="F1017" s="28">
        <v>-7.69543</v>
      </c>
      <c r="G1017" s="28">
        <v>-6.53</v>
      </c>
      <c r="H1017" s="28">
        <v>2052.36</v>
      </c>
      <c r="I1017" s="28">
        <v>160752543.8114</v>
      </c>
    </row>
    <row r="1018" spans="1:9" x14ac:dyDescent="0.25">
      <c r="A1018" s="38">
        <v>42734</v>
      </c>
      <c r="B1018" s="28" t="s">
        <v>40</v>
      </c>
      <c r="C1018" s="28" t="s">
        <v>41</v>
      </c>
      <c r="D1018" s="28">
        <v>84.855599999999995</v>
      </c>
      <c r="E1018" s="28">
        <v>83.415599999999998</v>
      </c>
      <c r="F1018" s="28">
        <v>1.7262999999999999</v>
      </c>
      <c r="G1018" s="28">
        <v>1.44</v>
      </c>
      <c r="H1018" s="28">
        <v>2052.36</v>
      </c>
      <c r="I1018" s="28">
        <v>174154472.56889999</v>
      </c>
    </row>
    <row r="1019" spans="1:9" x14ac:dyDescent="0.25">
      <c r="A1019" s="38">
        <v>42733</v>
      </c>
      <c r="B1019" s="28" t="s">
        <v>40</v>
      </c>
      <c r="C1019" s="28" t="s">
        <v>41</v>
      </c>
      <c r="D1019" s="28">
        <v>83.415599999999998</v>
      </c>
      <c r="E1019" s="28">
        <v>82.401600000000002</v>
      </c>
      <c r="F1019" s="28">
        <v>1.2305600000000001</v>
      </c>
      <c r="G1019" s="28">
        <v>1.014</v>
      </c>
      <c r="H1019" s="28">
        <v>2052.36</v>
      </c>
      <c r="I1019" s="28">
        <v>171199070.2089</v>
      </c>
    </row>
    <row r="1020" spans="1:9" x14ac:dyDescent="0.25">
      <c r="A1020" s="38">
        <v>42732</v>
      </c>
      <c r="B1020" s="28" t="s">
        <v>40</v>
      </c>
      <c r="C1020" s="28" t="s">
        <v>41</v>
      </c>
      <c r="D1020" s="28">
        <v>82.401600000000002</v>
      </c>
      <c r="E1020" s="28">
        <v>79.117199999999997</v>
      </c>
      <c r="F1020" s="28">
        <v>4.1513099999999996</v>
      </c>
      <c r="G1020" s="28">
        <v>3.2844000000000002</v>
      </c>
      <c r="H1020" s="28">
        <v>2052.36</v>
      </c>
      <c r="I1020" s="28">
        <v>169117974.3804</v>
      </c>
    </row>
    <row r="1021" spans="1:9" x14ac:dyDescent="0.25">
      <c r="A1021" s="38">
        <v>42731</v>
      </c>
      <c r="B1021" s="28" t="s">
        <v>40</v>
      </c>
      <c r="C1021" s="28" t="s">
        <v>41</v>
      </c>
      <c r="D1021" s="28">
        <v>79.117199999999997</v>
      </c>
      <c r="E1021" s="28">
        <v>80.714399999999998</v>
      </c>
      <c r="F1021" s="28">
        <v>-1.9788300000000001</v>
      </c>
      <c r="G1021" s="28">
        <v>-1.5972</v>
      </c>
      <c r="H1021" s="28">
        <v>2052.36</v>
      </c>
      <c r="I1021" s="28">
        <v>162377194.16429999</v>
      </c>
    </row>
    <row r="1022" spans="1:9" x14ac:dyDescent="0.25">
      <c r="A1022" s="38">
        <v>42727</v>
      </c>
      <c r="B1022" s="28" t="s">
        <v>40</v>
      </c>
      <c r="C1022" s="28" t="s">
        <v>41</v>
      </c>
      <c r="D1022" s="28">
        <v>80.714399999999998</v>
      </c>
      <c r="E1022" s="28">
        <v>80.679599999999994</v>
      </c>
      <c r="F1022" s="28">
        <v>4.3130000000000002E-2</v>
      </c>
      <c r="G1022" s="28">
        <v>3.4799999999999998E-2</v>
      </c>
      <c r="H1022" s="28">
        <v>2052.36</v>
      </c>
      <c r="I1022" s="28">
        <v>165655227.94859999</v>
      </c>
    </row>
    <row r="1023" spans="1:9" x14ac:dyDescent="0.25">
      <c r="A1023" s="38">
        <v>42726</v>
      </c>
      <c r="B1023" s="28" t="s">
        <v>40</v>
      </c>
      <c r="C1023" s="28" t="s">
        <v>41</v>
      </c>
      <c r="D1023" s="28">
        <v>80.679599999999994</v>
      </c>
      <c r="E1023" s="28">
        <v>79.254800000000003</v>
      </c>
      <c r="F1023" s="28">
        <v>1.79775</v>
      </c>
      <c r="G1023" s="28">
        <v>1.4248000000000001</v>
      </c>
      <c r="H1023" s="28">
        <v>1952.36</v>
      </c>
      <c r="I1023" s="28">
        <v>157515845.72490001</v>
      </c>
    </row>
    <row r="1024" spans="1:9" x14ac:dyDescent="0.25">
      <c r="A1024" s="38">
        <v>42725</v>
      </c>
      <c r="B1024" s="28" t="s">
        <v>40</v>
      </c>
      <c r="C1024" s="28" t="s">
        <v>41</v>
      </c>
      <c r="D1024" s="28">
        <v>79.254800000000003</v>
      </c>
      <c r="E1024" s="28">
        <v>80.383200000000002</v>
      </c>
      <c r="F1024" s="28">
        <v>-1.40378</v>
      </c>
      <c r="G1024" s="28">
        <v>-1.1284000000000001</v>
      </c>
      <c r="H1024" s="28">
        <v>1952.36</v>
      </c>
      <c r="I1024" s="28">
        <v>154734119.27869999</v>
      </c>
    </row>
    <row r="1025" spans="1:9" x14ac:dyDescent="0.25">
      <c r="A1025" s="38">
        <v>42724</v>
      </c>
      <c r="B1025" s="28" t="s">
        <v>40</v>
      </c>
      <c r="C1025" s="28" t="s">
        <v>41</v>
      </c>
      <c r="D1025" s="28">
        <v>80.383200000000002</v>
      </c>
      <c r="E1025" s="28">
        <v>81.875600000000006</v>
      </c>
      <c r="F1025" s="28">
        <v>-1.82277</v>
      </c>
      <c r="G1025" s="28">
        <v>-1.4923999999999999</v>
      </c>
      <c r="H1025" s="28">
        <v>1952.36</v>
      </c>
      <c r="I1025" s="28">
        <v>156937165.40580001</v>
      </c>
    </row>
    <row r="1026" spans="1:9" x14ac:dyDescent="0.25">
      <c r="A1026" s="38">
        <v>42723</v>
      </c>
      <c r="B1026" s="28" t="s">
        <v>40</v>
      </c>
      <c r="C1026" s="28" t="s">
        <v>41</v>
      </c>
      <c r="D1026" s="28">
        <v>81.875600000000006</v>
      </c>
      <c r="E1026" s="28">
        <v>84.794799999999995</v>
      </c>
      <c r="F1026" s="28">
        <v>-3.4426600000000001</v>
      </c>
      <c r="G1026" s="28">
        <v>-2.9192</v>
      </c>
      <c r="H1026" s="28">
        <v>2014.86</v>
      </c>
      <c r="I1026" s="28">
        <v>164968096.57390001</v>
      </c>
    </row>
    <row r="1027" spans="1:9" x14ac:dyDescent="0.25">
      <c r="A1027" s="38">
        <v>42720</v>
      </c>
      <c r="B1027" s="28" t="s">
        <v>40</v>
      </c>
      <c r="C1027" s="28" t="s">
        <v>41</v>
      </c>
      <c r="D1027" s="28">
        <v>84.794799999999995</v>
      </c>
      <c r="E1027" s="28">
        <v>85.516000000000005</v>
      </c>
      <c r="F1027" s="28">
        <v>-0.84335000000000004</v>
      </c>
      <c r="G1027" s="28">
        <v>-0.72119999999999995</v>
      </c>
      <c r="H1027" s="28">
        <v>2014.86</v>
      </c>
      <c r="I1027" s="28">
        <v>170849883.91370001</v>
      </c>
    </row>
    <row r="1028" spans="1:9" x14ac:dyDescent="0.25">
      <c r="A1028" s="38">
        <v>42719</v>
      </c>
      <c r="B1028" s="28" t="s">
        <v>40</v>
      </c>
      <c r="C1028" s="28" t="s">
        <v>41</v>
      </c>
      <c r="D1028" s="28">
        <v>85.516000000000005</v>
      </c>
      <c r="E1028" s="28">
        <v>87.1096</v>
      </c>
      <c r="F1028" s="28">
        <v>-1.82942</v>
      </c>
      <c r="G1028" s="28">
        <v>-1.5935999999999999</v>
      </c>
      <c r="H1028" s="28">
        <v>2014.86</v>
      </c>
      <c r="I1028" s="28">
        <v>172303002.92899999</v>
      </c>
    </row>
    <row r="1029" spans="1:9" x14ac:dyDescent="0.25">
      <c r="A1029" s="38">
        <v>42718</v>
      </c>
      <c r="B1029" s="28" t="s">
        <v>40</v>
      </c>
      <c r="C1029" s="28" t="s">
        <v>41</v>
      </c>
      <c r="D1029" s="28">
        <v>87.1096</v>
      </c>
      <c r="E1029" s="28">
        <v>87.621600000000001</v>
      </c>
      <c r="F1029" s="28">
        <v>-0.58433000000000002</v>
      </c>
      <c r="G1029" s="28">
        <v>-0.51200000000000001</v>
      </c>
      <c r="H1029" s="28">
        <v>2014.86</v>
      </c>
      <c r="I1029" s="28">
        <v>175513888.20739999</v>
      </c>
    </row>
    <row r="1030" spans="1:9" x14ac:dyDescent="0.25">
      <c r="A1030" s="38">
        <v>42717</v>
      </c>
      <c r="B1030" s="28" t="s">
        <v>40</v>
      </c>
      <c r="C1030" s="28" t="s">
        <v>41</v>
      </c>
      <c r="D1030" s="28">
        <v>87.621600000000001</v>
      </c>
      <c r="E1030" s="28">
        <v>88.280799999999999</v>
      </c>
      <c r="F1030" s="28">
        <v>-0.74670999999999998</v>
      </c>
      <c r="G1030" s="28">
        <v>-0.65920000000000001</v>
      </c>
      <c r="H1030" s="28">
        <v>2014.86</v>
      </c>
      <c r="I1030" s="28">
        <v>176545497.93540001</v>
      </c>
    </row>
    <row r="1031" spans="1:9" x14ac:dyDescent="0.25">
      <c r="A1031" s="38">
        <v>42716</v>
      </c>
      <c r="B1031" s="28" t="s">
        <v>40</v>
      </c>
      <c r="C1031" s="28" t="s">
        <v>41</v>
      </c>
      <c r="D1031" s="28">
        <v>88.280799999999999</v>
      </c>
      <c r="E1031" s="28">
        <v>86.128399999999999</v>
      </c>
      <c r="F1031" s="28">
        <v>2.4990600000000001</v>
      </c>
      <c r="G1031" s="28">
        <v>2.1524000000000001</v>
      </c>
      <c r="H1031" s="28">
        <v>2033.61</v>
      </c>
      <c r="I1031" s="28">
        <v>179528960.46020001</v>
      </c>
    </row>
    <row r="1032" spans="1:9" x14ac:dyDescent="0.25">
      <c r="A1032" s="38">
        <v>42713</v>
      </c>
      <c r="B1032" s="28" t="s">
        <v>40</v>
      </c>
      <c r="C1032" s="28" t="s">
        <v>41</v>
      </c>
      <c r="D1032" s="28">
        <v>86.128399999999999</v>
      </c>
      <c r="E1032" s="28">
        <v>88.103200000000001</v>
      </c>
      <c r="F1032" s="28">
        <v>-2.24146</v>
      </c>
      <c r="G1032" s="28">
        <v>-1.9748000000000001</v>
      </c>
      <c r="H1032" s="28">
        <v>2033.61</v>
      </c>
      <c r="I1032" s="28">
        <v>175151812.37709999</v>
      </c>
    </row>
    <row r="1033" spans="1:9" x14ac:dyDescent="0.25">
      <c r="A1033" s="38">
        <v>42712</v>
      </c>
      <c r="B1033" s="28" t="s">
        <v>40</v>
      </c>
      <c r="C1033" s="28" t="s">
        <v>41</v>
      </c>
      <c r="D1033" s="28">
        <v>88.103200000000001</v>
      </c>
      <c r="E1033" s="28">
        <v>87.688800000000001</v>
      </c>
      <c r="F1033" s="28">
        <v>0.47258</v>
      </c>
      <c r="G1033" s="28">
        <v>0.41439999999999999</v>
      </c>
      <c r="H1033" s="28">
        <v>2033.61</v>
      </c>
      <c r="I1033" s="28">
        <v>179167790.83579999</v>
      </c>
    </row>
    <row r="1034" spans="1:9" x14ac:dyDescent="0.25">
      <c r="A1034" s="38">
        <v>42711</v>
      </c>
      <c r="B1034" s="28" t="s">
        <v>40</v>
      </c>
      <c r="C1034" s="28" t="s">
        <v>41</v>
      </c>
      <c r="D1034" s="28">
        <v>87.688800000000001</v>
      </c>
      <c r="E1034" s="28">
        <v>86.834000000000003</v>
      </c>
      <c r="F1034" s="28">
        <v>0.98441000000000001</v>
      </c>
      <c r="G1034" s="28">
        <v>0.8548</v>
      </c>
      <c r="H1034" s="28">
        <v>2033.61</v>
      </c>
      <c r="I1034" s="28">
        <v>178325061.71219999</v>
      </c>
    </row>
    <row r="1035" spans="1:9" x14ac:dyDescent="0.25">
      <c r="A1035" s="38">
        <v>42710</v>
      </c>
      <c r="B1035" s="28" t="s">
        <v>40</v>
      </c>
      <c r="C1035" s="28" t="s">
        <v>41</v>
      </c>
      <c r="D1035" s="28">
        <v>86.834000000000003</v>
      </c>
      <c r="E1035" s="28">
        <v>88.927999999999997</v>
      </c>
      <c r="F1035" s="28">
        <v>-2.3547099999999999</v>
      </c>
      <c r="G1035" s="28">
        <v>-2.0939999999999999</v>
      </c>
      <c r="H1035" s="28">
        <v>2033.61</v>
      </c>
      <c r="I1035" s="28">
        <v>176586729.53349999</v>
      </c>
    </row>
    <row r="1036" spans="1:9" x14ac:dyDescent="0.25">
      <c r="A1036" s="38">
        <v>42709</v>
      </c>
      <c r="B1036" s="28" t="s">
        <v>40</v>
      </c>
      <c r="C1036" s="28" t="s">
        <v>41</v>
      </c>
      <c r="D1036" s="28">
        <v>88.927999999999997</v>
      </c>
      <c r="E1036" s="28">
        <v>96.996399999999994</v>
      </c>
      <c r="F1036" s="28">
        <v>-8.3182500000000008</v>
      </c>
      <c r="G1036" s="28">
        <v>-8.0684000000000005</v>
      </c>
      <c r="H1036" s="28">
        <v>1958.61</v>
      </c>
      <c r="I1036" s="28">
        <v>174175514.632</v>
      </c>
    </row>
    <row r="1037" spans="1:9" x14ac:dyDescent="0.25">
      <c r="A1037" s="38">
        <v>42706</v>
      </c>
      <c r="B1037" s="28" t="s">
        <v>40</v>
      </c>
      <c r="C1037" s="28" t="s">
        <v>41</v>
      </c>
      <c r="D1037" s="28">
        <v>96.996399999999994</v>
      </c>
      <c r="E1037" s="28">
        <v>96.549599999999998</v>
      </c>
      <c r="F1037" s="28">
        <v>0.46277000000000001</v>
      </c>
      <c r="G1037" s="28">
        <v>0.44679999999999997</v>
      </c>
      <c r="H1037" s="28">
        <v>1871.11</v>
      </c>
      <c r="I1037" s="28">
        <v>181491200.7441</v>
      </c>
    </row>
    <row r="1038" spans="1:9" x14ac:dyDescent="0.25">
      <c r="A1038" s="38">
        <v>42705</v>
      </c>
      <c r="B1038" s="28" t="s">
        <v>40</v>
      </c>
      <c r="C1038" s="28" t="s">
        <v>41</v>
      </c>
      <c r="D1038" s="28">
        <v>96.549599999999998</v>
      </c>
      <c r="E1038" s="28">
        <v>93.730800000000002</v>
      </c>
      <c r="F1038" s="28">
        <v>3.0073400000000001</v>
      </c>
      <c r="G1038" s="28">
        <v>2.8188</v>
      </c>
      <c r="H1038" s="28">
        <v>1871.11</v>
      </c>
      <c r="I1038" s="28">
        <v>180655187.56740001</v>
      </c>
    </row>
    <row r="1039" spans="1:9" x14ac:dyDescent="0.25">
      <c r="A1039" s="38">
        <v>42704</v>
      </c>
      <c r="B1039" s="28" t="s">
        <v>40</v>
      </c>
      <c r="C1039" s="28" t="s">
        <v>41</v>
      </c>
      <c r="D1039" s="28">
        <v>93.730800000000002</v>
      </c>
      <c r="E1039" s="28">
        <v>92.647999999999996</v>
      </c>
      <c r="F1039" s="28">
        <v>1.16872</v>
      </c>
      <c r="G1039" s="28">
        <v>1.0828</v>
      </c>
      <c r="H1039" s="28">
        <v>1908.61</v>
      </c>
      <c r="I1039" s="28">
        <v>178895799.94769999</v>
      </c>
    </row>
    <row r="1040" spans="1:9" x14ac:dyDescent="0.25">
      <c r="A1040" s="38">
        <v>42703</v>
      </c>
      <c r="B1040" s="28" t="s">
        <v>40</v>
      </c>
      <c r="C1040" s="28" t="s">
        <v>41</v>
      </c>
      <c r="D1040" s="28">
        <v>92.647999999999996</v>
      </c>
      <c r="E1040" s="28">
        <v>93.372799999999998</v>
      </c>
      <c r="F1040" s="28">
        <v>-0.77624000000000004</v>
      </c>
      <c r="G1040" s="28">
        <v>-0.7248</v>
      </c>
      <c r="H1040" s="28">
        <v>1908.61</v>
      </c>
      <c r="I1040" s="28">
        <v>176829154.06200001</v>
      </c>
    </row>
    <row r="1041" spans="1:9" x14ac:dyDescent="0.25">
      <c r="A1041" s="38">
        <v>42702</v>
      </c>
      <c r="B1041" s="28" t="s">
        <v>40</v>
      </c>
      <c r="C1041" s="28" t="s">
        <v>41</v>
      </c>
      <c r="D1041" s="28">
        <v>93.372799999999998</v>
      </c>
      <c r="E1041" s="28">
        <v>92.748400000000004</v>
      </c>
      <c r="F1041" s="28">
        <v>0.67322000000000004</v>
      </c>
      <c r="G1041" s="28">
        <v>0.62439999999999996</v>
      </c>
      <c r="H1041" s="28">
        <v>1908.61</v>
      </c>
      <c r="I1041" s="28">
        <v>178212516.58320001</v>
      </c>
    </row>
    <row r="1042" spans="1:9" x14ac:dyDescent="0.25">
      <c r="A1042" s="38">
        <v>42699</v>
      </c>
      <c r="B1042" s="28" t="s">
        <v>40</v>
      </c>
      <c r="C1042" s="28" t="s">
        <v>41</v>
      </c>
      <c r="D1042" s="28">
        <v>92.748400000000004</v>
      </c>
      <c r="E1042" s="28">
        <v>93.531199999999998</v>
      </c>
      <c r="F1042" s="28">
        <v>-0.83694000000000002</v>
      </c>
      <c r="G1042" s="28">
        <v>-0.78280000000000005</v>
      </c>
      <c r="H1042" s="28">
        <v>1846.11</v>
      </c>
      <c r="I1042" s="28">
        <v>171224003.78209999</v>
      </c>
    </row>
    <row r="1043" spans="1:9" x14ac:dyDescent="0.25">
      <c r="A1043" s="38">
        <v>42697</v>
      </c>
      <c r="B1043" s="28" t="s">
        <v>40</v>
      </c>
      <c r="C1043" s="28" t="s">
        <v>41</v>
      </c>
      <c r="D1043" s="28">
        <v>93.531199999999998</v>
      </c>
      <c r="E1043" s="28">
        <v>93.397199999999998</v>
      </c>
      <c r="F1043" s="28">
        <v>0.14346999999999999</v>
      </c>
      <c r="G1043" s="28">
        <v>0.13400000000000001</v>
      </c>
      <c r="H1043" s="28">
        <v>1846.11</v>
      </c>
      <c r="I1043" s="28">
        <v>172669140.84279999</v>
      </c>
    </row>
    <row r="1044" spans="1:9" x14ac:dyDescent="0.25">
      <c r="A1044" s="38">
        <v>42696</v>
      </c>
      <c r="B1044" s="28" t="s">
        <v>40</v>
      </c>
      <c r="C1044" s="28" t="s">
        <v>41</v>
      </c>
      <c r="D1044" s="28">
        <v>93.397199999999998</v>
      </c>
      <c r="E1044" s="28">
        <v>93.659599999999998</v>
      </c>
      <c r="F1044" s="28">
        <v>-0.28016000000000002</v>
      </c>
      <c r="G1044" s="28">
        <v>-0.26240000000000002</v>
      </c>
      <c r="H1044" s="28">
        <v>1846.11</v>
      </c>
      <c r="I1044" s="28">
        <v>172421761.73429999</v>
      </c>
    </row>
    <row r="1045" spans="1:9" x14ac:dyDescent="0.25">
      <c r="A1045" s="38">
        <v>42695</v>
      </c>
      <c r="B1045" s="28" t="s">
        <v>40</v>
      </c>
      <c r="C1045" s="28" t="s">
        <v>41</v>
      </c>
      <c r="D1045" s="28">
        <v>93.659599999999998</v>
      </c>
      <c r="E1045" s="28">
        <v>96.763999999999996</v>
      </c>
      <c r="F1045" s="28">
        <v>-3.2082199999999998</v>
      </c>
      <c r="G1045" s="28">
        <v>-3.1044</v>
      </c>
      <c r="H1045" s="28">
        <v>1846.11</v>
      </c>
      <c r="I1045" s="28">
        <v>172906181.71990001</v>
      </c>
    </row>
    <row r="1046" spans="1:9" x14ac:dyDescent="0.25">
      <c r="A1046" s="38">
        <v>42692</v>
      </c>
      <c r="B1046" s="28" t="s">
        <v>40</v>
      </c>
      <c r="C1046" s="28" t="s">
        <v>41</v>
      </c>
      <c r="D1046" s="28">
        <v>96.763999999999996</v>
      </c>
      <c r="E1046" s="28">
        <v>97.057199999999995</v>
      </c>
      <c r="F1046" s="28">
        <v>-0.30209000000000003</v>
      </c>
      <c r="G1046" s="28">
        <v>-0.29320000000000002</v>
      </c>
      <c r="H1046" s="28">
        <v>1846.11</v>
      </c>
      <c r="I1046" s="28">
        <v>178637254.141</v>
      </c>
    </row>
    <row r="1047" spans="1:9" x14ac:dyDescent="0.25">
      <c r="A1047" s="38">
        <v>42691</v>
      </c>
      <c r="B1047" s="28" t="s">
        <v>40</v>
      </c>
      <c r="C1047" s="28" t="s">
        <v>41</v>
      </c>
      <c r="D1047" s="28">
        <v>97.057199999999995</v>
      </c>
      <c r="E1047" s="28">
        <v>100.562</v>
      </c>
      <c r="F1047" s="28">
        <v>-3.4852099999999999</v>
      </c>
      <c r="G1047" s="28">
        <v>-3.5047999999999999</v>
      </c>
      <c r="H1047" s="28">
        <v>1846.11</v>
      </c>
      <c r="I1047" s="28">
        <v>179178534.39930001</v>
      </c>
    </row>
    <row r="1048" spans="1:9" x14ac:dyDescent="0.25">
      <c r="A1048" s="38">
        <v>42690</v>
      </c>
      <c r="B1048" s="28" t="s">
        <v>40</v>
      </c>
      <c r="C1048" s="28" t="s">
        <v>41</v>
      </c>
      <c r="D1048" s="28">
        <v>100.562</v>
      </c>
      <c r="E1048" s="28">
        <v>98.629199999999997</v>
      </c>
      <c r="F1048" s="28">
        <v>1.95966</v>
      </c>
      <c r="G1048" s="28">
        <v>1.9328000000000001</v>
      </c>
      <c r="H1048" s="28">
        <v>1827.36</v>
      </c>
      <c r="I1048" s="28">
        <v>183763252.8655</v>
      </c>
    </row>
    <row r="1049" spans="1:9" x14ac:dyDescent="0.25">
      <c r="A1049" s="38">
        <v>42689</v>
      </c>
      <c r="B1049" s="28" t="s">
        <v>40</v>
      </c>
      <c r="C1049" s="28" t="s">
        <v>41</v>
      </c>
      <c r="D1049" s="28">
        <v>98.629199999999997</v>
      </c>
      <c r="E1049" s="28">
        <v>103.37439999999999</v>
      </c>
      <c r="F1049" s="28">
        <v>-4.5903</v>
      </c>
      <c r="G1049" s="28">
        <v>-4.7451999999999996</v>
      </c>
      <c r="H1049" s="28">
        <v>1752.36</v>
      </c>
      <c r="I1049" s="28">
        <v>172834136.14230001</v>
      </c>
    </row>
    <row r="1050" spans="1:9" x14ac:dyDescent="0.25">
      <c r="A1050" s="38">
        <v>42688</v>
      </c>
      <c r="B1050" s="28" t="s">
        <v>40</v>
      </c>
      <c r="C1050" s="28" t="s">
        <v>41</v>
      </c>
      <c r="D1050" s="28">
        <v>103.37439999999999</v>
      </c>
      <c r="E1050" s="28">
        <v>104.5548</v>
      </c>
      <c r="F1050" s="28">
        <v>-1.1289800000000001</v>
      </c>
      <c r="G1050" s="28">
        <v>-1.1803999999999999</v>
      </c>
      <c r="H1050" s="28">
        <v>1802.36</v>
      </c>
      <c r="I1050" s="28">
        <v>186318167.86359999</v>
      </c>
    </row>
    <row r="1051" spans="1:9" x14ac:dyDescent="0.25">
      <c r="A1051" s="38">
        <v>42685</v>
      </c>
      <c r="B1051" s="28" t="s">
        <v>40</v>
      </c>
      <c r="C1051" s="28" t="s">
        <v>41</v>
      </c>
      <c r="D1051" s="28">
        <v>104.5548</v>
      </c>
      <c r="E1051" s="28">
        <v>105.7876</v>
      </c>
      <c r="F1051" s="28">
        <v>-1.1653500000000001</v>
      </c>
      <c r="G1051" s="28">
        <v>-1.2327999999999999</v>
      </c>
      <c r="H1051" s="28">
        <v>1802.36</v>
      </c>
      <c r="I1051" s="28">
        <v>188445676.85370001</v>
      </c>
    </row>
    <row r="1052" spans="1:9" x14ac:dyDescent="0.25">
      <c r="A1052" s="38">
        <v>42684</v>
      </c>
      <c r="B1052" s="28" t="s">
        <v>40</v>
      </c>
      <c r="C1052" s="28" t="s">
        <v>41</v>
      </c>
      <c r="D1052" s="28">
        <v>105.7876</v>
      </c>
      <c r="E1052" s="28">
        <v>102.3036</v>
      </c>
      <c r="F1052" s="28">
        <v>3.4055499999999999</v>
      </c>
      <c r="G1052" s="28">
        <v>3.484</v>
      </c>
      <c r="H1052" s="28">
        <v>1852.36</v>
      </c>
      <c r="I1052" s="28">
        <v>195957009.65189999</v>
      </c>
    </row>
    <row r="1053" spans="1:9" x14ac:dyDescent="0.25">
      <c r="A1053" s="38">
        <v>42683</v>
      </c>
      <c r="B1053" s="28" t="s">
        <v>40</v>
      </c>
      <c r="C1053" s="28" t="s">
        <v>41</v>
      </c>
      <c r="D1053" s="28">
        <v>102.3036</v>
      </c>
      <c r="E1053" s="28">
        <v>108.3176</v>
      </c>
      <c r="F1053" s="28">
        <v>-5.5521900000000004</v>
      </c>
      <c r="G1053" s="28">
        <v>-6.0140000000000002</v>
      </c>
      <c r="H1053" s="28">
        <v>1914.86</v>
      </c>
      <c r="I1053" s="28">
        <v>195897352.83090001</v>
      </c>
    </row>
    <row r="1054" spans="1:9" x14ac:dyDescent="0.25">
      <c r="A1054" s="38">
        <v>42682</v>
      </c>
      <c r="B1054" s="28" t="s">
        <v>40</v>
      </c>
      <c r="C1054" s="28" t="s">
        <v>41</v>
      </c>
      <c r="D1054" s="28">
        <v>108.3176</v>
      </c>
      <c r="E1054" s="28">
        <v>108.4164</v>
      </c>
      <c r="F1054" s="28">
        <v>-9.1130000000000003E-2</v>
      </c>
      <c r="G1054" s="28">
        <v>-9.8799999999999999E-2</v>
      </c>
      <c r="H1054" s="28">
        <v>1914.86</v>
      </c>
      <c r="I1054" s="28">
        <v>207413337.40939999</v>
      </c>
    </row>
    <row r="1055" spans="1:9" x14ac:dyDescent="0.25">
      <c r="A1055" s="38">
        <v>42681</v>
      </c>
      <c r="B1055" s="28" t="s">
        <v>40</v>
      </c>
      <c r="C1055" s="28" t="s">
        <v>41</v>
      </c>
      <c r="D1055" s="28">
        <v>108.4164</v>
      </c>
      <c r="E1055" s="28">
        <v>126.3416</v>
      </c>
      <c r="F1055" s="28">
        <v>-14.18788</v>
      </c>
      <c r="G1055" s="28">
        <v>-17.9252</v>
      </c>
      <c r="H1055" s="28">
        <v>1914.86</v>
      </c>
      <c r="I1055" s="28">
        <v>207602525.84909999</v>
      </c>
    </row>
    <row r="1056" spans="1:9" x14ac:dyDescent="0.25">
      <c r="A1056" s="38">
        <v>42678</v>
      </c>
      <c r="B1056" s="28" t="s">
        <v>40</v>
      </c>
      <c r="C1056" s="28" t="s">
        <v>41</v>
      </c>
      <c r="D1056" s="28">
        <v>126.3416</v>
      </c>
      <c r="E1056" s="28">
        <v>127.73560000000001</v>
      </c>
      <c r="F1056" s="28">
        <v>-1.0913200000000001</v>
      </c>
      <c r="G1056" s="28">
        <v>-1.3939999999999999</v>
      </c>
      <c r="H1056" s="28">
        <v>1914.86</v>
      </c>
      <c r="I1056" s="28">
        <v>241926823.61539999</v>
      </c>
    </row>
    <row r="1057" spans="1:9" x14ac:dyDescent="0.25">
      <c r="A1057" s="38">
        <v>42677</v>
      </c>
      <c r="B1057" s="28" t="s">
        <v>40</v>
      </c>
      <c r="C1057" s="28" t="s">
        <v>41</v>
      </c>
      <c r="D1057" s="28">
        <v>127.73560000000001</v>
      </c>
      <c r="E1057" s="28">
        <v>121.1172</v>
      </c>
      <c r="F1057" s="28">
        <v>5.4644599999999999</v>
      </c>
      <c r="G1057" s="28">
        <v>6.6184000000000003</v>
      </c>
      <c r="H1057" s="28">
        <v>1977.36</v>
      </c>
      <c r="I1057" s="28">
        <v>252579617.28889999</v>
      </c>
    </row>
    <row r="1058" spans="1:9" x14ac:dyDescent="0.25">
      <c r="A1058" s="38">
        <v>42676</v>
      </c>
      <c r="B1058" s="28" t="s">
        <v>40</v>
      </c>
      <c r="C1058" s="28" t="s">
        <v>41</v>
      </c>
      <c r="D1058" s="28">
        <v>121.1172</v>
      </c>
      <c r="E1058" s="28">
        <v>117.6532</v>
      </c>
      <c r="F1058" s="28">
        <v>2.9442499999999998</v>
      </c>
      <c r="G1058" s="28">
        <v>3.464</v>
      </c>
      <c r="H1058" s="28">
        <v>1977.36</v>
      </c>
      <c r="I1058" s="28">
        <v>239492639.66429999</v>
      </c>
    </row>
    <row r="1059" spans="1:9" x14ac:dyDescent="0.25">
      <c r="A1059" s="38">
        <v>42675</v>
      </c>
      <c r="B1059" s="28" t="s">
        <v>40</v>
      </c>
      <c r="C1059" s="28" t="s">
        <v>41</v>
      </c>
      <c r="D1059" s="28">
        <v>117.6532</v>
      </c>
      <c r="E1059" s="28">
        <v>114.1412</v>
      </c>
      <c r="F1059" s="28">
        <v>3.0768900000000001</v>
      </c>
      <c r="G1059" s="28">
        <v>3.512</v>
      </c>
      <c r="H1059" s="28">
        <v>2002.36</v>
      </c>
      <c r="I1059" s="28">
        <v>235584385.09830001</v>
      </c>
    </row>
    <row r="1060" spans="1:9" x14ac:dyDescent="0.25">
      <c r="A1060" s="38">
        <v>42674</v>
      </c>
      <c r="B1060" s="28" t="s">
        <v>40</v>
      </c>
      <c r="C1060" s="28" t="s">
        <v>41</v>
      </c>
      <c r="D1060" s="28">
        <v>114.1412</v>
      </c>
      <c r="E1060" s="28">
        <v>110.9004</v>
      </c>
      <c r="F1060" s="28">
        <v>2.9222600000000001</v>
      </c>
      <c r="G1060" s="28">
        <v>3.2408000000000001</v>
      </c>
      <c r="H1060" s="28">
        <v>2108.61</v>
      </c>
      <c r="I1060" s="28">
        <v>240679589.62029999</v>
      </c>
    </row>
    <row r="1061" spans="1:9" x14ac:dyDescent="0.25">
      <c r="A1061" s="38">
        <v>42671</v>
      </c>
      <c r="B1061" s="28" t="s">
        <v>40</v>
      </c>
      <c r="C1061" s="28" t="s">
        <v>41</v>
      </c>
      <c r="D1061" s="28">
        <v>110.9004</v>
      </c>
      <c r="E1061" s="28">
        <v>108.01600000000001</v>
      </c>
      <c r="F1061" s="28">
        <v>2.67035</v>
      </c>
      <c r="G1061" s="28">
        <v>2.8843999999999999</v>
      </c>
      <c r="H1061" s="28">
        <v>2108.61</v>
      </c>
      <c r="I1061" s="28">
        <v>233845997.4201</v>
      </c>
    </row>
    <row r="1062" spans="1:9" x14ac:dyDescent="0.25">
      <c r="A1062" s="38">
        <v>42670</v>
      </c>
      <c r="B1062" s="28" t="s">
        <v>40</v>
      </c>
      <c r="C1062" s="28" t="s">
        <v>41</v>
      </c>
      <c r="D1062" s="28">
        <v>108.01600000000001</v>
      </c>
      <c r="E1062" s="28">
        <v>105.13679999999999</v>
      </c>
      <c r="F1062" s="28">
        <v>2.7385299999999999</v>
      </c>
      <c r="G1062" s="28">
        <v>2.8792</v>
      </c>
      <c r="H1062" s="28">
        <v>2108.61</v>
      </c>
      <c r="I1062" s="28">
        <v>227763914.80399999</v>
      </c>
    </row>
    <row r="1063" spans="1:9" x14ac:dyDescent="0.25">
      <c r="A1063" s="38">
        <v>42669</v>
      </c>
      <c r="B1063" s="28" t="s">
        <v>40</v>
      </c>
      <c r="C1063" s="28" t="s">
        <v>41</v>
      </c>
      <c r="D1063" s="28">
        <v>105.13679999999999</v>
      </c>
      <c r="E1063" s="28">
        <v>102.73</v>
      </c>
      <c r="F1063" s="28">
        <v>2.3428399999999998</v>
      </c>
      <c r="G1063" s="28">
        <v>2.4068000000000001</v>
      </c>
      <c r="H1063" s="28">
        <v>2108.61</v>
      </c>
      <c r="I1063" s="28">
        <v>221692796.97420001</v>
      </c>
    </row>
    <row r="1064" spans="1:9" x14ac:dyDescent="0.25">
      <c r="A1064" s="38">
        <v>42668</v>
      </c>
      <c r="B1064" s="28" t="s">
        <v>40</v>
      </c>
      <c r="C1064" s="28" t="s">
        <v>41</v>
      </c>
      <c r="D1064" s="28">
        <v>102.73</v>
      </c>
      <c r="E1064" s="28">
        <v>100.9248</v>
      </c>
      <c r="F1064" s="28">
        <v>1.7886599999999999</v>
      </c>
      <c r="G1064" s="28">
        <v>1.8051999999999999</v>
      </c>
      <c r="H1064" s="28">
        <v>2108.61</v>
      </c>
      <c r="I1064" s="28">
        <v>216617787.8075</v>
      </c>
    </row>
    <row r="1065" spans="1:9" x14ac:dyDescent="0.25">
      <c r="A1065" s="38">
        <v>42667</v>
      </c>
      <c r="B1065" s="28" t="s">
        <v>40</v>
      </c>
      <c r="C1065" s="28" t="s">
        <v>41</v>
      </c>
      <c r="D1065" s="28">
        <v>100.9248</v>
      </c>
      <c r="E1065" s="28">
        <v>105.06440000000001</v>
      </c>
      <c r="F1065" s="28">
        <v>-3.9400599999999999</v>
      </c>
      <c r="G1065" s="28">
        <v>-4.1395999999999997</v>
      </c>
      <c r="H1065" s="28">
        <v>2108.61</v>
      </c>
      <c r="I1065" s="28">
        <v>212811320.07120001</v>
      </c>
    </row>
    <row r="1066" spans="1:9" x14ac:dyDescent="0.25">
      <c r="A1066" s="38">
        <v>42664</v>
      </c>
      <c r="B1066" s="28" t="s">
        <v>40</v>
      </c>
      <c r="C1066" s="28" t="s">
        <v>41</v>
      </c>
      <c r="D1066" s="28">
        <v>105.06440000000001</v>
      </c>
      <c r="E1066" s="28">
        <v>106.3704</v>
      </c>
      <c r="F1066" s="28">
        <v>-1.2277899999999999</v>
      </c>
      <c r="G1066" s="28">
        <v>-1.306</v>
      </c>
      <c r="H1066" s="28">
        <v>2083.61</v>
      </c>
      <c r="I1066" s="28">
        <v>218913523.4111</v>
      </c>
    </row>
    <row r="1067" spans="1:9" x14ac:dyDescent="0.25">
      <c r="A1067" s="38">
        <v>42663</v>
      </c>
      <c r="B1067" s="28" t="s">
        <v>40</v>
      </c>
      <c r="C1067" s="28" t="s">
        <v>41</v>
      </c>
      <c r="D1067" s="28">
        <v>106.3704</v>
      </c>
      <c r="E1067" s="28">
        <v>108.33839999999999</v>
      </c>
      <c r="F1067" s="28">
        <v>-1.81653</v>
      </c>
      <c r="G1067" s="28">
        <v>-1.968</v>
      </c>
      <c r="H1067" s="28">
        <v>2083.61</v>
      </c>
      <c r="I1067" s="28">
        <v>221634721.66260001</v>
      </c>
    </row>
    <row r="1068" spans="1:9" x14ac:dyDescent="0.25">
      <c r="A1068" s="38">
        <v>42662</v>
      </c>
      <c r="B1068" s="28" t="s">
        <v>40</v>
      </c>
      <c r="C1068" s="28" t="s">
        <v>41</v>
      </c>
      <c r="D1068" s="28">
        <v>108.33839999999999</v>
      </c>
      <c r="E1068" s="28">
        <v>112.042</v>
      </c>
      <c r="F1068" s="28">
        <v>-3.3055500000000002</v>
      </c>
      <c r="G1068" s="28">
        <v>-3.7035999999999998</v>
      </c>
      <c r="H1068" s="28">
        <v>2083.61</v>
      </c>
      <c r="I1068" s="28">
        <v>225735271.5546</v>
      </c>
    </row>
    <row r="1069" spans="1:9" x14ac:dyDescent="0.25">
      <c r="A1069" s="38">
        <v>42661</v>
      </c>
      <c r="B1069" s="28" t="s">
        <v>40</v>
      </c>
      <c r="C1069" s="28" t="s">
        <v>41</v>
      </c>
      <c r="D1069" s="28">
        <v>112.042</v>
      </c>
      <c r="E1069" s="28">
        <v>115.53959999999999</v>
      </c>
      <c r="F1069" s="28">
        <v>-3.02719</v>
      </c>
      <c r="G1069" s="28">
        <v>-3.4975999999999998</v>
      </c>
      <c r="H1069" s="28">
        <v>1958.61</v>
      </c>
      <c r="I1069" s="28">
        <v>219446889.73550001</v>
      </c>
    </row>
    <row r="1070" spans="1:9" x14ac:dyDescent="0.25">
      <c r="A1070" s="38">
        <v>42660</v>
      </c>
      <c r="B1070" s="28" t="s">
        <v>40</v>
      </c>
      <c r="C1070" s="28" t="s">
        <v>41</v>
      </c>
      <c r="D1070" s="28">
        <v>115.53959999999999</v>
      </c>
      <c r="E1070" s="28">
        <v>116.8304</v>
      </c>
      <c r="F1070" s="28">
        <v>-1.1048500000000001</v>
      </c>
      <c r="G1070" s="28">
        <v>-1.2907999999999999</v>
      </c>
      <c r="H1070" s="28">
        <v>1958.61</v>
      </c>
      <c r="I1070" s="28">
        <v>226297333.68990001</v>
      </c>
    </row>
    <row r="1071" spans="1:9" x14ac:dyDescent="0.25">
      <c r="A1071" s="38">
        <v>42657</v>
      </c>
      <c r="B1071" s="28" t="s">
        <v>40</v>
      </c>
      <c r="C1071" s="28" t="s">
        <v>41</v>
      </c>
      <c r="D1071" s="28">
        <v>116.8304</v>
      </c>
      <c r="E1071" s="28">
        <v>118.39319999999999</v>
      </c>
      <c r="F1071" s="28">
        <v>-1.3200099999999999</v>
      </c>
      <c r="G1071" s="28">
        <v>-1.5628</v>
      </c>
      <c r="H1071" s="28">
        <v>1958.61</v>
      </c>
      <c r="I1071" s="28">
        <v>228825511.02759999</v>
      </c>
    </row>
    <row r="1072" spans="1:9" x14ac:dyDescent="0.25">
      <c r="A1072" s="38">
        <v>42656</v>
      </c>
      <c r="B1072" s="28" t="s">
        <v>40</v>
      </c>
      <c r="C1072" s="28" t="s">
        <v>41</v>
      </c>
      <c r="D1072" s="28">
        <v>118.39319999999999</v>
      </c>
      <c r="E1072" s="28">
        <v>115.804</v>
      </c>
      <c r="F1072" s="28">
        <v>2.2358500000000001</v>
      </c>
      <c r="G1072" s="28">
        <v>2.5891999999999999</v>
      </c>
      <c r="H1072" s="28">
        <v>1958.61</v>
      </c>
      <c r="I1072" s="28">
        <v>231886431.03330001</v>
      </c>
    </row>
    <row r="1073" spans="1:9" x14ac:dyDescent="0.25">
      <c r="A1073" s="38">
        <v>42655</v>
      </c>
      <c r="B1073" s="28" t="s">
        <v>40</v>
      </c>
      <c r="C1073" s="28" t="s">
        <v>41</v>
      </c>
      <c r="D1073" s="28">
        <v>115.804</v>
      </c>
      <c r="E1073" s="28">
        <v>113.67359999999999</v>
      </c>
      <c r="F1073" s="28">
        <v>1.8741399999999999</v>
      </c>
      <c r="G1073" s="28">
        <v>2.1303999999999998</v>
      </c>
      <c r="H1073" s="28">
        <v>1996.11</v>
      </c>
      <c r="I1073" s="28">
        <v>231157840.90099999</v>
      </c>
    </row>
    <row r="1074" spans="1:9" x14ac:dyDescent="0.25">
      <c r="A1074" s="38">
        <v>42654</v>
      </c>
      <c r="B1074" s="28" t="s">
        <v>40</v>
      </c>
      <c r="C1074" s="28" t="s">
        <v>41</v>
      </c>
      <c r="D1074" s="28">
        <v>113.67359999999999</v>
      </c>
      <c r="E1074" s="28">
        <v>108.2032</v>
      </c>
      <c r="F1074" s="28">
        <v>5.0556700000000001</v>
      </c>
      <c r="G1074" s="28">
        <v>5.4703999999999997</v>
      </c>
      <c r="H1074" s="28">
        <v>1996.11</v>
      </c>
      <c r="I1074" s="28">
        <v>226905322.29840001</v>
      </c>
    </row>
    <row r="1075" spans="1:9" x14ac:dyDescent="0.25">
      <c r="A1075" s="38">
        <v>42653</v>
      </c>
      <c r="B1075" s="28" t="s">
        <v>40</v>
      </c>
      <c r="C1075" s="28" t="s">
        <v>41</v>
      </c>
      <c r="D1075" s="28">
        <v>108.2032</v>
      </c>
      <c r="E1075" s="28">
        <v>111.5592</v>
      </c>
      <c r="F1075" s="28">
        <v>-3.00827</v>
      </c>
      <c r="G1075" s="28">
        <v>-3.3559999999999999</v>
      </c>
      <c r="H1075" s="28">
        <v>1996.11</v>
      </c>
      <c r="I1075" s="28">
        <v>215985787.1108</v>
      </c>
    </row>
    <row r="1076" spans="1:9" x14ac:dyDescent="0.25">
      <c r="A1076" s="38">
        <v>42650</v>
      </c>
      <c r="B1076" s="28" t="s">
        <v>40</v>
      </c>
      <c r="C1076" s="28" t="s">
        <v>41</v>
      </c>
      <c r="D1076" s="28">
        <v>111.5592</v>
      </c>
      <c r="E1076" s="28">
        <v>109.7604</v>
      </c>
      <c r="F1076" s="28">
        <v>1.6388400000000001</v>
      </c>
      <c r="G1076" s="28">
        <v>1.7988</v>
      </c>
      <c r="H1076" s="28">
        <v>1996.11</v>
      </c>
      <c r="I1076" s="28">
        <v>222684741.4998</v>
      </c>
    </row>
    <row r="1077" spans="1:9" x14ac:dyDescent="0.25">
      <c r="A1077" s="38">
        <v>42649</v>
      </c>
      <c r="B1077" s="28" t="s">
        <v>40</v>
      </c>
      <c r="C1077" s="28" t="s">
        <v>41</v>
      </c>
      <c r="D1077" s="28">
        <v>109.7604</v>
      </c>
      <c r="E1077" s="28">
        <v>110.7968</v>
      </c>
      <c r="F1077" s="28">
        <v>-0.93540999999999996</v>
      </c>
      <c r="G1077" s="28">
        <v>-1.0364</v>
      </c>
      <c r="H1077" s="28">
        <v>1996.11</v>
      </c>
      <c r="I1077" s="28">
        <v>219094133.88510001</v>
      </c>
    </row>
    <row r="1078" spans="1:9" x14ac:dyDescent="0.25">
      <c r="A1078" s="38">
        <v>42648</v>
      </c>
      <c r="B1078" s="28" t="s">
        <v>40</v>
      </c>
      <c r="C1078" s="28" t="s">
        <v>41</v>
      </c>
      <c r="D1078" s="28">
        <v>110.7968</v>
      </c>
      <c r="E1078" s="28">
        <v>111.31440000000001</v>
      </c>
      <c r="F1078" s="28">
        <v>-0.46499000000000001</v>
      </c>
      <c r="G1078" s="28">
        <v>-0.51759999999999995</v>
      </c>
      <c r="H1078" s="28">
        <v>1996.11</v>
      </c>
      <c r="I1078" s="28">
        <v>221162905.1392</v>
      </c>
    </row>
    <row r="1079" spans="1:9" x14ac:dyDescent="0.25">
      <c r="A1079" s="38">
        <v>42647</v>
      </c>
      <c r="B1079" s="28" t="s">
        <v>40</v>
      </c>
      <c r="C1079" s="28" t="s">
        <v>41</v>
      </c>
      <c r="D1079" s="28">
        <v>111.31440000000001</v>
      </c>
      <c r="E1079" s="28">
        <v>112.3592</v>
      </c>
      <c r="F1079" s="28">
        <v>-0.92986999999999997</v>
      </c>
      <c r="G1079" s="28">
        <v>-1.0448</v>
      </c>
      <c r="H1079" s="28">
        <v>1996.11</v>
      </c>
      <c r="I1079" s="28">
        <v>222196093.0986</v>
      </c>
    </row>
    <row r="1080" spans="1:9" x14ac:dyDescent="0.25">
      <c r="A1080" s="38">
        <v>42646</v>
      </c>
      <c r="B1080" s="28" t="s">
        <v>40</v>
      </c>
      <c r="C1080" s="28" t="s">
        <v>41</v>
      </c>
      <c r="D1080" s="28">
        <v>112.3592</v>
      </c>
      <c r="E1080" s="28">
        <v>114.1168</v>
      </c>
      <c r="F1080" s="28">
        <v>-1.5401800000000001</v>
      </c>
      <c r="G1080" s="28">
        <v>-1.7576000000000001</v>
      </c>
      <c r="H1080" s="28">
        <v>1996.11</v>
      </c>
      <c r="I1080" s="28">
        <v>224281631.69980001</v>
      </c>
    </row>
    <row r="1081" spans="1:9" x14ac:dyDescent="0.25">
      <c r="A1081" s="38">
        <v>42643</v>
      </c>
      <c r="B1081" s="28" t="s">
        <v>40</v>
      </c>
      <c r="C1081" s="28" t="s">
        <v>41</v>
      </c>
      <c r="D1081" s="28">
        <v>114.1168</v>
      </c>
      <c r="E1081" s="28">
        <v>114.97239999999999</v>
      </c>
      <c r="F1081" s="28">
        <v>-0.74417999999999995</v>
      </c>
      <c r="G1081" s="28">
        <v>-0.85560000000000003</v>
      </c>
      <c r="H1081" s="28">
        <v>1996.11</v>
      </c>
      <c r="I1081" s="28">
        <v>227789999.46919999</v>
      </c>
    </row>
    <row r="1082" spans="1:9" x14ac:dyDescent="0.25">
      <c r="A1082" s="38">
        <v>42642</v>
      </c>
      <c r="B1082" s="28" t="s">
        <v>40</v>
      </c>
      <c r="C1082" s="28" t="s">
        <v>41</v>
      </c>
      <c r="D1082" s="28">
        <v>114.97239999999999</v>
      </c>
      <c r="E1082" s="28">
        <v>110.8648</v>
      </c>
      <c r="F1082" s="28">
        <v>3.70505</v>
      </c>
      <c r="G1082" s="28">
        <v>4.1075999999999997</v>
      </c>
      <c r="H1082" s="28">
        <v>1996.11</v>
      </c>
      <c r="I1082" s="28">
        <v>229497873.5381</v>
      </c>
    </row>
    <row r="1083" spans="1:9" x14ac:dyDescent="0.25">
      <c r="A1083" s="38">
        <v>42641</v>
      </c>
      <c r="B1083" s="28" t="s">
        <v>40</v>
      </c>
      <c r="C1083" s="28" t="s">
        <v>41</v>
      </c>
      <c r="D1083" s="28">
        <v>110.8648</v>
      </c>
      <c r="E1083" s="28">
        <v>112.7216</v>
      </c>
      <c r="F1083" s="28">
        <v>-1.64724</v>
      </c>
      <c r="G1083" s="28">
        <v>-1.8568</v>
      </c>
      <c r="H1083" s="28">
        <v>1996.11</v>
      </c>
      <c r="I1083" s="28">
        <v>221298640.8062</v>
      </c>
    </row>
    <row r="1084" spans="1:9" x14ac:dyDescent="0.25">
      <c r="A1084" s="38">
        <v>42640</v>
      </c>
      <c r="B1084" s="28" t="s">
        <v>40</v>
      </c>
      <c r="C1084" s="28" t="s">
        <v>41</v>
      </c>
      <c r="D1084" s="28">
        <v>112.7216</v>
      </c>
      <c r="E1084" s="28">
        <v>117.71680000000001</v>
      </c>
      <c r="F1084" s="28">
        <v>-4.2434000000000003</v>
      </c>
      <c r="G1084" s="28">
        <v>-4.9951999999999996</v>
      </c>
      <c r="H1084" s="28">
        <v>1996.11</v>
      </c>
      <c r="I1084" s="28">
        <v>225005022.96039999</v>
      </c>
    </row>
    <row r="1085" spans="1:9" x14ac:dyDescent="0.25">
      <c r="A1085" s="38">
        <v>42639</v>
      </c>
      <c r="B1085" s="28" t="s">
        <v>40</v>
      </c>
      <c r="C1085" s="28" t="s">
        <v>41</v>
      </c>
      <c r="D1085" s="28">
        <v>117.71680000000001</v>
      </c>
      <c r="E1085" s="28">
        <v>113.1408</v>
      </c>
      <c r="F1085" s="28">
        <v>4.0445200000000003</v>
      </c>
      <c r="G1085" s="28">
        <v>4.5759999999999996</v>
      </c>
      <c r="H1085" s="28">
        <v>1964.86</v>
      </c>
      <c r="I1085" s="28">
        <v>231297355.36919999</v>
      </c>
    </row>
    <row r="1086" spans="1:9" x14ac:dyDescent="0.25">
      <c r="A1086" s="38">
        <v>42636</v>
      </c>
      <c r="B1086" s="28" t="s">
        <v>40</v>
      </c>
      <c r="C1086" s="28" t="s">
        <v>41</v>
      </c>
      <c r="D1086" s="28">
        <v>113.1408</v>
      </c>
      <c r="E1086" s="28">
        <v>111.3788</v>
      </c>
      <c r="F1086" s="28">
        <v>1.58199</v>
      </c>
      <c r="G1086" s="28">
        <v>1.762</v>
      </c>
      <c r="H1086" s="28">
        <v>1964.86</v>
      </c>
      <c r="I1086" s="28">
        <v>222306143.42519999</v>
      </c>
    </row>
    <row r="1087" spans="1:9" x14ac:dyDescent="0.25">
      <c r="A1087" s="38">
        <v>42635</v>
      </c>
      <c r="B1087" s="28" t="s">
        <v>40</v>
      </c>
      <c r="C1087" s="28" t="s">
        <v>41</v>
      </c>
      <c r="D1087" s="28">
        <v>111.3788</v>
      </c>
      <c r="E1087" s="28">
        <v>116.7388</v>
      </c>
      <c r="F1087" s="28">
        <v>-4.59145</v>
      </c>
      <c r="G1087" s="28">
        <v>-5.36</v>
      </c>
      <c r="H1087" s="28">
        <v>1964.86</v>
      </c>
      <c r="I1087" s="28">
        <v>218844055.2597</v>
      </c>
    </row>
    <row r="1088" spans="1:9" x14ac:dyDescent="0.25">
      <c r="A1088" s="38">
        <v>42634</v>
      </c>
      <c r="B1088" s="28" t="s">
        <v>40</v>
      </c>
      <c r="C1088" s="28" t="s">
        <v>41</v>
      </c>
      <c r="D1088" s="28">
        <v>116.7388</v>
      </c>
      <c r="E1088" s="28">
        <v>126.5236</v>
      </c>
      <c r="F1088" s="28">
        <v>-7.7335799999999999</v>
      </c>
      <c r="G1088" s="28">
        <v>-9.7848000000000006</v>
      </c>
      <c r="H1088" s="28">
        <v>1827.36</v>
      </c>
      <c r="I1088" s="28">
        <v>213324134.5997</v>
      </c>
    </row>
    <row r="1089" spans="1:9" x14ac:dyDescent="0.25">
      <c r="A1089" s="38">
        <v>42633</v>
      </c>
      <c r="B1089" s="28" t="s">
        <v>40</v>
      </c>
      <c r="C1089" s="28" t="s">
        <v>41</v>
      </c>
      <c r="D1089" s="28">
        <v>126.5236</v>
      </c>
      <c r="E1089" s="28">
        <v>124.3596</v>
      </c>
      <c r="F1089" s="28">
        <v>1.74011</v>
      </c>
      <c r="G1089" s="28">
        <v>2.1640000000000001</v>
      </c>
      <c r="H1089" s="28">
        <v>1827.36</v>
      </c>
      <c r="I1089" s="28">
        <v>231204513.63589999</v>
      </c>
    </row>
    <row r="1090" spans="1:9" x14ac:dyDescent="0.25">
      <c r="A1090" s="38">
        <v>42632</v>
      </c>
      <c r="B1090" s="28" t="s">
        <v>40</v>
      </c>
      <c r="C1090" s="28" t="s">
        <v>41</v>
      </c>
      <c r="D1090" s="28">
        <v>124.3596</v>
      </c>
      <c r="E1090" s="28">
        <v>127.262</v>
      </c>
      <c r="F1090" s="28">
        <v>-2.2806500000000001</v>
      </c>
      <c r="G1090" s="28">
        <v>-2.9024000000000001</v>
      </c>
      <c r="H1090" s="28">
        <v>1827.36</v>
      </c>
      <c r="I1090" s="28">
        <v>227250100.64489999</v>
      </c>
    </row>
    <row r="1091" spans="1:9" x14ac:dyDescent="0.25">
      <c r="A1091" s="38">
        <v>42629</v>
      </c>
      <c r="B1091" s="28" t="s">
        <v>40</v>
      </c>
      <c r="C1091" s="28" t="s">
        <v>41</v>
      </c>
      <c r="D1091" s="28">
        <v>127.262</v>
      </c>
      <c r="E1091" s="28">
        <v>132.71559999999999</v>
      </c>
      <c r="F1091" s="28">
        <v>-4.1092399999999998</v>
      </c>
      <c r="G1091" s="28">
        <v>-5.4535999999999998</v>
      </c>
      <c r="H1091" s="28">
        <v>1827.36</v>
      </c>
      <c r="I1091" s="28">
        <v>232553838.29049999</v>
      </c>
    </row>
    <row r="1092" spans="1:9" x14ac:dyDescent="0.25">
      <c r="A1092" s="38">
        <v>42628</v>
      </c>
      <c r="B1092" s="28" t="s">
        <v>40</v>
      </c>
      <c r="C1092" s="28" t="s">
        <v>41</v>
      </c>
      <c r="D1092" s="28">
        <v>132.71559999999999</v>
      </c>
      <c r="E1092" s="28">
        <v>138.304</v>
      </c>
      <c r="F1092" s="28">
        <v>-4.0406599999999999</v>
      </c>
      <c r="G1092" s="28">
        <v>-5.5884</v>
      </c>
      <c r="H1092" s="28">
        <v>1877.36</v>
      </c>
      <c r="I1092" s="28">
        <v>249155323.78389999</v>
      </c>
    </row>
    <row r="1093" spans="1:9" x14ac:dyDescent="0.25">
      <c r="A1093" s="38">
        <v>42627</v>
      </c>
      <c r="B1093" s="28" t="s">
        <v>40</v>
      </c>
      <c r="C1093" s="28" t="s">
        <v>41</v>
      </c>
      <c r="D1093" s="28">
        <v>138.304</v>
      </c>
      <c r="E1093" s="28">
        <v>134.16839999999999</v>
      </c>
      <c r="F1093" s="28">
        <v>3.0823900000000002</v>
      </c>
      <c r="G1093" s="28">
        <v>4.1356000000000002</v>
      </c>
      <c r="H1093" s="28">
        <v>1877.36</v>
      </c>
      <c r="I1093" s="28">
        <v>259646777.77599999</v>
      </c>
    </row>
    <row r="1094" spans="1:9" x14ac:dyDescent="0.25">
      <c r="A1094" s="38">
        <v>42626</v>
      </c>
      <c r="B1094" s="28" t="s">
        <v>40</v>
      </c>
      <c r="C1094" s="28" t="s">
        <v>41</v>
      </c>
      <c r="D1094" s="28">
        <v>134.16839999999999</v>
      </c>
      <c r="E1094" s="28">
        <v>121.9308</v>
      </c>
      <c r="F1094" s="28">
        <v>10.03651</v>
      </c>
      <c r="G1094" s="28">
        <v>12.2376</v>
      </c>
      <c r="H1094" s="28">
        <v>1914.86</v>
      </c>
      <c r="I1094" s="28">
        <v>256914071.38710001</v>
      </c>
    </row>
    <row r="1095" spans="1:9" x14ac:dyDescent="0.25">
      <c r="A1095" s="38">
        <v>42625</v>
      </c>
      <c r="B1095" s="28" t="s">
        <v>40</v>
      </c>
      <c r="C1095" s="28" t="s">
        <v>41</v>
      </c>
      <c r="D1095" s="28">
        <v>121.9308</v>
      </c>
      <c r="E1095" s="28">
        <v>129.39400000000001</v>
      </c>
      <c r="F1095" s="28">
        <v>-5.7678099999999999</v>
      </c>
      <c r="G1095" s="28">
        <v>-7.4631999999999996</v>
      </c>
      <c r="H1095" s="28">
        <v>2014.86</v>
      </c>
      <c r="I1095" s="28">
        <v>245673826.99770001</v>
      </c>
    </row>
    <row r="1096" spans="1:9" x14ac:dyDescent="0.25">
      <c r="A1096" s="38">
        <v>42622</v>
      </c>
      <c r="B1096" s="28" t="s">
        <v>40</v>
      </c>
      <c r="C1096" s="28" t="s">
        <v>41</v>
      </c>
      <c r="D1096" s="28">
        <v>129.39400000000001</v>
      </c>
      <c r="E1096" s="28">
        <v>112.0592</v>
      </c>
      <c r="F1096" s="28">
        <v>15.46932</v>
      </c>
      <c r="G1096" s="28">
        <v>17.334800000000001</v>
      </c>
      <c r="H1096" s="28">
        <v>2014.86</v>
      </c>
      <c r="I1096" s="28">
        <v>260711150.6735</v>
      </c>
    </row>
    <row r="1097" spans="1:9" x14ac:dyDescent="0.25">
      <c r="A1097" s="38">
        <v>42621</v>
      </c>
      <c r="B1097" s="28" t="s">
        <v>40</v>
      </c>
      <c r="C1097" s="28" t="s">
        <v>41</v>
      </c>
      <c r="D1097" s="28">
        <v>112.0592</v>
      </c>
      <c r="E1097" s="28">
        <v>110.92959999999999</v>
      </c>
      <c r="F1097" s="28">
        <v>1.0183</v>
      </c>
      <c r="G1097" s="28">
        <v>1.1295999999999999</v>
      </c>
      <c r="H1097" s="28">
        <v>2014.86</v>
      </c>
      <c r="I1097" s="28">
        <v>225783907.8748</v>
      </c>
    </row>
    <row r="1098" spans="1:9" x14ac:dyDescent="0.25">
      <c r="A1098" s="38">
        <v>42620</v>
      </c>
      <c r="B1098" s="28" t="s">
        <v>40</v>
      </c>
      <c r="C1098" s="28" t="s">
        <v>41</v>
      </c>
      <c r="D1098" s="28">
        <v>110.92959999999999</v>
      </c>
      <c r="E1098" s="28">
        <v>111.8408</v>
      </c>
      <c r="F1098" s="28">
        <v>-0.81472999999999995</v>
      </c>
      <c r="G1098" s="28">
        <v>-0.91120000000000001</v>
      </c>
      <c r="H1098" s="28">
        <v>2014.86</v>
      </c>
      <c r="I1098" s="28">
        <v>223507918.91240001</v>
      </c>
    </row>
    <row r="1099" spans="1:9" x14ac:dyDescent="0.25">
      <c r="A1099" s="38">
        <v>42619</v>
      </c>
      <c r="B1099" s="28" t="s">
        <v>40</v>
      </c>
      <c r="C1099" s="28" t="s">
        <v>41</v>
      </c>
      <c r="D1099" s="28">
        <v>111.8408</v>
      </c>
      <c r="E1099" s="28">
        <v>115.8168</v>
      </c>
      <c r="F1099" s="28">
        <v>-3.4330099999999999</v>
      </c>
      <c r="G1099" s="28">
        <v>-3.976</v>
      </c>
      <c r="H1099" s="28">
        <v>2014.86</v>
      </c>
      <c r="I1099" s="28">
        <v>225343861.8502</v>
      </c>
    </row>
    <row r="1100" spans="1:9" x14ac:dyDescent="0.25">
      <c r="A1100" s="38">
        <v>42615</v>
      </c>
      <c r="B1100" s="28" t="s">
        <v>40</v>
      </c>
      <c r="C1100" s="28" t="s">
        <v>41</v>
      </c>
      <c r="D1100" s="28">
        <v>115.8168</v>
      </c>
      <c r="E1100" s="28">
        <v>119.4384</v>
      </c>
      <c r="F1100" s="28">
        <v>-3.0321899999999999</v>
      </c>
      <c r="G1100" s="28">
        <v>-3.6215999999999999</v>
      </c>
      <c r="H1100" s="28">
        <v>2014.86</v>
      </c>
      <c r="I1100" s="28">
        <v>233354956.1442</v>
      </c>
    </row>
    <row r="1101" spans="1:9" x14ac:dyDescent="0.25">
      <c r="A1101" s="38">
        <v>42614</v>
      </c>
      <c r="B1101" s="28" t="s">
        <v>40</v>
      </c>
      <c r="C1101" s="28" t="s">
        <v>41</v>
      </c>
      <c r="D1101" s="28">
        <v>119.4384</v>
      </c>
      <c r="E1101" s="28">
        <v>119.6144</v>
      </c>
      <c r="F1101" s="28">
        <v>-0.14713999999999999</v>
      </c>
      <c r="G1101" s="28">
        <v>-0.17599999999999999</v>
      </c>
      <c r="H1101" s="28">
        <v>1964.86</v>
      </c>
      <c r="I1101" s="28">
        <v>234680063.07960001</v>
      </c>
    </row>
    <row r="1102" spans="1:9" x14ac:dyDescent="0.25">
      <c r="A1102" s="38">
        <v>42613</v>
      </c>
      <c r="B1102" s="28" t="s">
        <v>40</v>
      </c>
      <c r="C1102" s="28" t="s">
        <v>41</v>
      </c>
      <c r="D1102" s="28">
        <v>119.6144</v>
      </c>
      <c r="E1102" s="28">
        <v>119.54559999999999</v>
      </c>
      <c r="F1102" s="28">
        <v>5.7549999999999997E-2</v>
      </c>
      <c r="G1102" s="28">
        <v>6.88E-2</v>
      </c>
      <c r="H1102" s="28">
        <v>1964.86</v>
      </c>
      <c r="I1102" s="28">
        <v>235025878.92359999</v>
      </c>
    </row>
    <row r="1103" spans="1:9" x14ac:dyDescent="0.25">
      <c r="A1103" s="38">
        <v>42612</v>
      </c>
      <c r="B1103" s="28" t="s">
        <v>40</v>
      </c>
      <c r="C1103" s="28" t="s">
        <v>41</v>
      </c>
      <c r="D1103" s="28">
        <v>119.54559999999999</v>
      </c>
      <c r="E1103" s="28">
        <v>120.41800000000001</v>
      </c>
      <c r="F1103" s="28">
        <v>-0.72448000000000001</v>
      </c>
      <c r="G1103" s="28">
        <v>-0.87239999999999995</v>
      </c>
      <c r="H1103" s="28">
        <v>1964.86</v>
      </c>
      <c r="I1103" s="28">
        <v>234890696.3664</v>
      </c>
    </row>
    <row r="1104" spans="1:9" x14ac:dyDescent="0.25">
      <c r="A1104" s="38">
        <v>42611</v>
      </c>
      <c r="B1104" s="28" t="s">
        <v>40</v>
      </c>
      <c r="C1104" s="28" t="s">
        <v>41</v>
      </c>
      <c r="D1104" s="28">
        <v>120.41800000000001</v>
      </c>
      <c r="E1104" s="28">
        <v>123.28919999999999</v>
      </c>
      <c r="F1104" s="28">
        <v>-2.32883</v>
      </c>
      <c r="G1104" s="28">
        <v>-2.8712</v>
      </c>
      <c r="H1104" s="28">
        <v>1889.86</v>
      </c>
      <c r="I1104" s="28">
        <v>227573492.6295</v>
      </c>
    </row>
    <row r="1105" spans="1:9" x14ac:dyDescent="0.25">
      <c r="A1105" s="38">
        <v>42608</v>
      </c>
      <c r="B1105" s="28" t="s">
        <v>40</v>
      </c>
      <c r="C1105" s="28" t="s">
        <v>41</v>
      </c>
      <c r="D1105" s="28">
        <v>123.28919999999999</v>
      </c>
      <c r="E1105" s="28">
        <v>122.22199999999999</v>
      </c>
      <c r="F1105" s="28">
        <v>0.87317</v>
      </c>
      <c r="G1105" s="28">
        <v>1.0671999999999999</v>
      </c>
      <c r="H1105" s="28">
        <v>1808.61</v>
      </c>
      <c r="I1105" s="28">
        <v>222982419.0573</v>
      </c>
    </row>
    <row r="1106" spans="1:9" x14ac:dyDescent="0.25">
      <c r="A1106" s="38">
        <v>42607</v>
      </c>
      <c r="B1106" s="28" t="s">
        <v>40</v>
      </c>
      <c r="C1106" s="28" t="s">
        <v>41</v>
      </c>
      <c r="D1106" s="28">
        <v>122.22199999999999</v>
      </c>
      <c r="E1106" s="28">
        <v>123.4996</v>
      </c>
      <c r="F1106" s="28">
        <v>-1.0345</v>
      </c>
      <c r="G1106" s="28">
        <v>-1.2776000000000001</v>
      </c>
      <c r="H1106" s="28">
        <v>1808.61</v>
      </c>
      <c r="I1106" s="28">
        <v>221052267.53049999</v>
      </c>
    </row>
    <row r="1107" spans="1:9" x14ac:dyDescent="0.25">
      <c r="A1107" s="38">
        <v>42606</v>
      </c>
      <c r="B1107" s="28" t="s">
        <v>40</v>
      </c>
      <c r="C1107" s="28" t="s">
        <v>41</v>
      </c>
      <c r="D1107" s="28">
        <v>123.4996</v>
      </c>
      <c r="E1107" s="28">
        <v>120.25920000000001</v>
      </c>
      <c r="F1107" s="28">
        <v>2.6945100000000002</v>
      </c>
      <c r="G1107" s="28">
        <v>3.2404000000000002</v>
      </c>
      <c r="H1107" s="28">
        <v>1783.61</v>
      </c>
      <c r="I1107" s="28">
        <v>220275461.17989999</v>
      </c>
    </row>
    <row r="1108" spans="1:9" x14ac:dyDescent="0.25">
      <c r="A1108" s="38">
        <v>42605</v>
      </c>
      <c r="B1108" s="28" t="s">
        <v>40</v>
      </c>
      <c r="C1108" s="28" t="s">
        <v>41</v>
      </c>
      <c r="D1108" s="28">
        <v>120.25920000000001</v>
      </c>
      <c r="E1108" s="28">
        <v>120.46120000000001</v>
      </c>
      <c r="F1108" s="28">
        <v>-0.16769000000000001</v>
      </c>
      <c r="G1108" s="28">
        <v>-0.20200000000000001</v>
      </c>
      <c r="H1108" s="28">
        <v>1783.61</v>
      </c>
      <c r="I1108" s="28">
        <v>214495842.42480001</v>
      </c>
    </row>
    <row r="1109" spans="1:9" x14ac:dyDescent="0.25">
      <c r="A1109" s="38">
        <v>42604</v>
      </c>
      <c r="B1109" s="28" t="s">
        <v>40</v>
      </c>
      <c r="C1109" s="28" t="s">
        <v>41</v>
      </c>
      <c r="D1109" s="28">
        <v>120.46120000000001</v>
      </c>
      <c r="E1109" s="28">
        <v>120.012</v>
      </c>
      <c r="F1109" s="28">
        <v>0.37430000000000002</v>
      </c>
      <c r="G1109" s="28">
        <v>0.44919999999999999</v>
      </c>
      <c r="H1109" s="28">
        <v>1783.61</v>
      </c>
      <c r="I1109" s="28">
        <v>214856132.20030001</v>
      </c>
    </row>
    <row r="1110" spans="1:9" x14ac:dyDescent="0.25">
      <c r="A1110" s="38">
        <v>42601</v>
      </c>
      <c r="B1110" s="28" t="s">
        <v>40</v>
      </c>
      <c r="C1110" s="28" t="s">
        <v>41</v>
      </c>
      <c r="D1110" s="28">
        <v>120.012</v>
      </c>
      <c r="E1110" s="28">
        <v>119.1992</v>
      </c>
      <c r="F1110" s="28">
        <v>0.68188000000000004</v>
      </c>
      <c r="G1110" s="28">
        <v>0.81279999999999997</v>
      </c>
      <c r="H1110" s="28">
        <v>1752.36</v>
      </c>
      <c r="I1110" s="28">
        <v>210304558.35299999</v>
      </c>
    </row>
    <row r="1111" spans="1:9" x14ac:dyDescent="0.25">
      <c r="A1111" s="38">
        <v>42600</v>
      </c>
      <c r="B1111" s="28" t="s">
        <v>40</v>
      </c>
      <c r="C1111" s="28" t="s">
        <v>41</v>
      </c>
      <c r="D1111" s="28">
        <v>119.1992</v>
      </c>
      <c r="E1111" s="28">
        <v>121.1748</v>
      </c>
      <c r="F1111" s="28">
        <v>-1.6303700000000001</v>
      </c>
      <c r="G1111" s="28">
        <v>-1.9756</v>
      </c>
      <c r="H1111" s="28">
        <v>1752.36</v>
      </c>
      <c r="I1111" s="28">
        <v>208880237.90979999</v>
      </c>
    </row>
    <row r="1112" spans="1:9" x14ac:dyDescent="0.25">
      <c r="A1112" s="38">
        <v>42599</v>
      </c>
      <c r="B1112" s="28" t="s">
        <v>40</v>
      </c>
      <c r="C1112" s="28" t="s">
        <v>41</v>
      </c>
      <c r="D1112" s="28">
        <v>121.1748</v>
      </c>
      <c r="E1112" s="28">
        <v>125.2576</v>
      </c>
      <c r="F1112" s="28">
        <v>-3.2595200000000002</v>
      </c>
      <c r="G1112" s="28">
        <v>-4.0827999999999998</v>
      </c>
      <c r="H1112" s="28">
        <v>1702.36</v>
      </c>
      <c r="I1112" s="28">
        <v>206283465.75870001</v>
      </c>
    </row>
    <row r="1113" spans="1:9" x14ac:dyDescent="0.25">
      <c r="A1113" s="38">
        <v>42598</v>
      </c>
      <c r="B1113" s="28" t="s">
        <v>40</v>
      </c>
      <c r="C1113" s="28" t="s">
        <v>41</v>
      </c>
      <c r="D1113" s="28">
        <v>125.2576</v>
      </c>
      <c r="E1113" s="28">
        <v>121.0904</v>
      </c>
      <c r="F1113" s="28">
        <v>3.4413999999999998</v>
      </c>
      <c r="G1113" s="28">
        <v>4.1672000000000002</v>
      </c>
      <c r="H1113" s="28">
        <v>1702.36</v>
      </c>
      <c r="I1113" s="28">
        <v>213233872.3944</v>
      </c>
    </row>
    <row r="1114" spans="1:9" x14ac:dyDescent="0.25">
      <c r="A1114" s="38">
        <v>42597</v>
      </c>
      <c r="B1114" s="28" t="s">
        <v>40</v>
      </c>
      <c r="C1114" s="28" t="s">
        <v>41</v>
      </c>
      <c r="D1114" s="28">
        <v>121.0904</v>
      </c>
      <c r="E1114" s="28">
        <v>122.29640000000001</v>
      </c>
      <c r="F1114" s="28">
        <v>-0.98612999999999995</v>
      </c>
      <c r="G1114" s="28">
        <v>-1.206</v>
      </c>
      <c r="H1114" s="28">
        <v>1702.36</v>
      </c>
      <c r="I1114" s="28">
        <v>206139786.34259999</v>
      </c>
    </row>
    <row r="1115" spans="1:9" x14ac:dyDescent="0.25">
      <c r="A1115" s="38">
        <v>42594</v>
      </c>
      <c r="B1115" s="28" t="s">
        <v>40</v>
      </c>
      <c r="C1115" s="28" t="s">
        <v>41</v>
      </c>
      <c r="D1115" s="28">
        <v>122.29640000000001</v>
      </c>
      <c r="E1115" s="28">
        <v>123.38200000000001</v>
      </c>
      <c r="F1115" s="28">
        <v>-0.87987000000000004</v>
      </c>
      <c r="G1115" s="28">
        <v>-1.0855999999999999</v>
      </c>
      <c r="H1115" s="28">
        <v>1702.36</v>
      </c>
      <c r="I1115" s="28">
        <v>208192835.81909999</v>
      </c>
    </row>
    <row r="1116" spans="1:9" x14ac:dyDescent="0.25">
      <c r="A1116" s="38">
        <v>42593</v>
      </c>
      <c r="B1116" s="28" t="s">
        <v>40</v>
      </c>
      <c r="C1116" s="28" t="s">
        <v>41</v>
      </c>
      <c r="D1116" s="28">
        <v>123.38200000000001</v>
      </c>
      <c r="E1116" s="28">
        <v>124.47280000000001</v>
      </c>
      <c r="F1116" s="28">
        <v>-0.87634000000000001</v>
      </c>
      <c r="G1116" s="28">
        <v>-1.0908</v>
      </c>
      <c r="H1116" s="28">
        <v>1702.36</v>
      </c>
      <c r="I1116" s="28">
        <v>210040920.82049999</v>
      </c>
    </row>
    <row r="1117" spans="1:9" x14ac:dyDescent="0.25">
      <c r="A1117" s="38">
        <v>42592</v>
      </c>
      <c r="B1117" s="28" t="s">
        <v>40</v>
      </c>
      <c r="C1117" s="28" t="s">
        <v>41</v>
      </c>
      <c r="D1117" s="28">
        <v>124.47280000000001</v>
      </c>
      <c r="E1117" s="28">
        <v>121.48</v>
      </c>
      <c r="F1117" s="28">
        <v>2.4636200000000001</v>
      </c>
      <c r="G1117" s="28">
        <v>2.9927999999999999</v>
      </c>
      <c r="H1117" s="28">
        <v>1727.36</v>
      </c>
      <c r="I1117" s="28">
        <v>215009678.10820001</v>
      </c>
    </row>
    <row r="1118" spans="1:9" x14ac:dyDescent="0.25">
      <c r="A1118" s="38">
        <v>42591</v>
      </c>
      <c r="B1118" s="28" t="s">
        <v>40</v>
      </c>
      <c r="C1118" s="28" t="s">
        <v>41</v>
      </c>
      <c r="D1118" s="28">
        <v>121.48</v>
      </c>
      <c r="E1118" s="28">
        <v>123.24079999999999</v>
      </c>
      <c r="F1118" s="28">
        <v>-1.42875</v>
      </c>
      <c r="G1118" s="28">
        <v>-1.7607999999999999</v>
      </c>
      <c r="H1118" s="28">
        <v>1727.36</v>
      </c>
      <c r="I1118" s="28">
        <v>209840026.87</v>
      </c>
    </row>
    <row r="1119" spans="1:9" x14ac:dyDescent="0.25">
      <c r="A1119" s="38">
        <v>42590</v>
      </c>
      <c r="B1119" s="28" t="s">
        <v>40</v>
      </c>
      <c r="C1119" s="28" t="s">
        <v>41</v>
      </c>
      <c r="D1119" s="28">
        <v>123.24079999999999</v>
      </c>
      <c r="E1119" s="28">
        <v>125.58159999999999</v>
      </c>
      <c r="F1119" s="28">
        <v>-1.8639699999999999</v>
      </c>
      <c r="G1119" s="28">
        <v>-2.3408000000000002</v>
      </c>
      <c r="H1119" s="28">
        <v>1702.36</v>
      </c>
      <c r="I1119" s="28">
        <v>209800547.20019999</v>
      </c>
    </row>
    <row r="1120" spans="1:9" x14ac:dyDescent="0.25">
      <c r="A1120" s="38">
        <v>42587</v>
      </c>
      <c r="B1120" s="28" t="s">
        <v>40</v>
      </c>
      <c r="C1120" s="28" t="s">
        <v>41</v>
      </c>
      <c r="D1120" s="28">
        <v>125.58159999999999</v>
      </c>
      <c r="E1120" s="28">
        <v>130.3904</v>
      </c>
      <c r="F1120" s="28">
        <v>-3.6880000000000002</v>
      </c>
      <c r="G1120" s="28">
        <v>-4.8087999999999997</v>
      </c>
      <c r="H1120" s="28">
        <v>1702.36</v>
      </c>
      <c r="I1120" s="28">
        <v>213785437.92539999</v>
      </c>
    </row>
    <row r="1121" spans="1:9" x14ac:dyDescent="0.25">
      <c r="A1121" s="38">
        <v>42586</v>
      </c>
      <c r="B1121" s="28" t="s">
        <v>40</v>
      </c>
      <c r="C1121" s="28" t="s">
        <v>41</v>
      </c>
      <c r="D1121" s="28">
        <v>130.3904</v>
      </c>
      <c r="E1121" s="28">
        <v>133.90799999999999</v>
      </c>
      <c r="F1121" s="28">
        <v>-2.6268799999999999</v>
      </c>
      <c r="G1121" s="28">
        <v>-3.5175999999999998</v>
      </c>
      <c r="H1121" s="28">
        <v>1702.36</v>
      </c>
      <c r="I1121" s="28">
        <v>221971759.91760001</v>
      </c>
    </row>
    <row r="1122" spans="1:9" x14ac:dyDescent="0.25">
      <c r="A1122" s="38">
        <v>42585</v>
      </c>
      <c r="B1122" s="28" t="s">
        <v>40</v>
      </c>
      <c r="C1122" s="28" t="s">
        <v>41</v>
      </c>
      <c r="D1122" s="28">
        <v>133.90799999999999</v>
      </c>
      <c r="E1122" s="28">
        <v>137.2372</v>
      </c>
      <c r="F1122" s="28">
        <v>-2.4258700000000002</v>
      </c>
      <c r="G1122" s="28">
        <v>-3.3292000000000002</v>
      </c>
      <c r="H1122" s="28">
        <v>1702.36</v>
      </c>
      <c r="I1122" s="28">
        <v>227959991.127</v>
      </c>
    </row>
    <row r="1123" spans="1:9" x14ac:dyDescent="0.25">
      <c r="A1123" s="38">
        <v>42584</v>
      </c>
      <c r="B1123" s="28" t="s">
        <v>40</v>
      </c>
      <c r="C1123" s="28" t="s">
        <v>41</v>
      </c>
      <c r="D1123" s="28">
        <v>137.2372</v>
      </c>
      <c r="E1123" s="28">
        <v>132.65799999999999</v>
      </c>
      <c r="F1123" s="28">
        <v>3.4518800000000001</v>
      </c>
      <c r="G1123" s="28">
        <v>4.5792000000000002</v>
      </c>
      <c r="H1123" s="28">
        <v>1702.36</v>
      </c>
      <c r="I1123" s="28">
        <v>233627497.1943</v>
      </c>
    </row>
    <row r="1124" spans="1:9" x14ac:dyDescent="0.25">
      <c r="A1124" s="38">
        <v>42583</v>
      </c>
      <c r="B1124" s="28" t="s">
        <v>40</v>
      </c>
      <c r="C1124" s="28" t="s">
        <v>41</v>
      </c>
      <c r="D1124" s="28">
        <v>132.65799999999999</v>
      </c>
      <c r="E1124" s="28">
        <v>134.46600000000001</v>
      </c>
      <c r="F1124" s="28">
        <v>-1.3445800000000001</v>
      </c>
      <c r="G1124" s="28">
        <v>-1.8080000000000001</v>
      </c>
      <c r="H1124" s="28">
        <v>1702.36</v>
      </c>
      <c r="I1124" s="28">
        <v>225832037.6895</v>
      </c>
    </row>
    <row r="1125" spans="1:9" x14ac:dyDescent="0.25">
      <c r="A1125" s="38">
        <v>42580</v>
      </c>
      <c r="B1125" s="28" t="s">
        <v>40</v>
      </c>
      <c r="C1125" s="28" t="s">
        <v>41</v>
      </c>
      <c r="D1125" s="28">
        <v>134.46600000000001</v>
      </c>
      <c r="E1125" s="28">
        <v>139.32040000000001</v>
      </c>
      <c r="F1125" s="28">
        <v>-3.48434</v>
      </c>
      <c r="G1125" s="28">
        <v>-4.8544</v>
      </c>
      <c r="H1125" s="28">
        <v>1702.49</v>
      </c>
      <c r="I1125" s="28">
        <v>228927094.29629999</v>
      </c>
    </row>
    <row r="1126" spans="1:9" x14ac:dyDescent="0.25">
      <c r="A1126" s="38">
        <v>42579</v>
      </c>
      <c r="B1126" s="28" t="s">
        <v>40</v>
      </c>
      <c r="C1126" s="28" t="s">
        <v>41</v>
      </c>
      <c r="D1126" s="28">
        <v>139.32040000000001</v>
      </c>
      <c r="E1126" s="28">
        <v>142.86199999999999</v>
      </c>
      <c r="F1126" s="28">
        <v>-2.4790399999999999</v>
      </c>
      <c r="G1126" s="28">
        <v>-3.5415999999999999</v>
      </c>
      <c r="H1126" s="28">
        <v>1702.49</v>
      </c>
      <c r="I1126" s="28">
        <v>237191664.42221999</v>
      </c>
    </row>
    <row r="1127" spans="1:9" x14ac:dyDescent="0.25">
      <c r="A1127" s="38">
        <v>42578</v>
      </c>
      <c r="B1127" s="28" t="s">
        <v>40</v>
      </c>
      <c r="C1127" s="28" t="s">
        <v>41</v>
      </c>
      <c r="D1127" s="28">
        <v>142.86199999999999</v>
      </c>
      <c r="E1127" s="28">
        <v>146.11359999999999</v>
      </c>
      <c r="F1127" s="28">
        <v>-2.22539</v>
      </c>
      <c r="G1127" s="28">
        <v>-3.2515999999999998</v>
      </c>
      <c r="H1127" s="28">
        <v>1702.49</v>
      </c>
      <c r="I1127" s="28">
        <v>243221204.95410001</v>
      </c>
    </row>
    <row r="1128" spans="1:9" x14ac:dyDescent="0.25">
      <c r="A1128" s="38">
        <v>42577</v>
      </c>
      <c r="B1128" s="28" t="s">
        <v>40</v>
      </c>
      <c r="C1128" s="28" t="s">
        <v>41</v>
      </c>
      <c r="D1128" s="28">
        <v>146.11359999999999</v>
      </c>
      <c r="E1128" s="28">
        <v>147.4196</v>
      </c>
      <c r="F1128" s="28">
        <v>-0.88590999999999998</v>
      </c>
      <c r="G1128" s="28">
        <v>-1.306</v>
      </c>
      <c r="H1128" s="28">
        <v>1702.49</v>
      </c>
      <c r="I1128" s="28">
        <v>248757023.22648001</v>
      </c>
    </row>
    <row r="1129" spans="1:9" x14ac:dyDescent="0.25">
      <c r="A1129" s="38">
        <v>42576</v>
      </c>
      <c r="B1129" s="28" t="s">
        <v>40</v>
      </c>
      <c r="C1129" s="28" t="s">
        <v>41</v>
      </c>
      <c r="D1129" s="28">
        <v>147.4196</v>
      </c>
      <c r="E1129" s="28">
        <v>147.756</v>
      </c>
      <c r="F1129" s="28">
        <v>-0.22767000000000001</v>
      </c>
      <c r="G1129" s="28">
        <v>-0.33639999999999998</v>
      </c>
      <c r="H1129" s="28">
        <v>1658.74</v>
      </c>
      <c r="I1129" s="28">
        <v>244530868.38477999</v>
      </c>
    </row>
    <row r="1130" spans="1:9" x14ac:dyDescent="0.25">
      <c r="A1130" s="38">
        <v>42573</v>
      </c>
      <c r="B1130" s="28" t="s">
        <v>40</v>
      </c>
      <c r="C1130" s="28" t="s">
        <v>41</v>
      </c>
      <c r="D1130" s="28">
        <v>147.756</v>
      </c>
      <c r="E1130" s="28">
        <v>151.82400000000001</v>
      </c>
      <c r="F1130" s="28">
        <v>-2.6794199999999999</v>
      </c>
      <c r="G1130" s="28">
        <v>-4.0679999999999996</v>
      </c>
      <c r="H1130" s="28">
        <v>1658.74</v>
      </c>
      <c r="I1130" s="28">
        <v>245088861.31799999</v>
      </c>
    </row>
    <row r="1131" spans="1:9" x14ac:dyDescent="0.25">
      <c r="A1131" s="38">
        <v>42572</v>
      </c>
      <c r="B1131" s="28" t="s">
        <v>40</v>
      </c>
      <c r="C1131" s="28" t="s">
        <v>41</v>
      </c>
      <c r="D1131" s="28">
        <v>151.82400000000001</v>
      </c>
      <c r="E1131" s="28">
        <v>148.38999999999999</v>
      </c>
      <c r="F1131" s="28">
        <v>2.3141699999999998</v>
      </c>
      <c r="G1131" s="28">
        <v>3.4340000000000002</v>
      </c>
      <c r="H1131" s="28">
        <v>1652.49</v>
      </c>
      <c r="I1131" s="28">
        <v>250887725.26320001</v>
      </c>
    </row>
    <row r="1132" spans="1:9" x14ac:dyDescent="0.25">
      <c r="A1132" s="38">
        <v>42571</v>
      </c>
      <c r="B1132" s="28" t="s">
        <v>40</v>
      </c>
      <c r="C1132" s="28" t="s">
        <v>41</v>
      </c>
      <c r="D1132" s="28">
        <v>148.38999999999999</v>
      </c>
      <c r="E1132" s="28">
        <v>150.316</v>
      </c>
      <c r="F1132" s="28">
        <v>-1.2813000000000001</v>
      </c>
      <c r="G1132" s="28">
        <v>-1.9259999999999999</v>
      </c>
      <c r="H1132" s="28">
        <v>1552.49</v>
      </c>
      <c r="I1132" s="28">
        <v>230374072.71450001</v>
      </c>
    </row>
    <row r="1133" spans="1:9" x14ac:dyDescent="0.25">
      <c r="A1133" s="38">
        <v>42570</v>
      </c>
      <c r="B1133" s="28" t="s">
        <v>40</v>
      </c>
      <c r="C1133" s="28" t="s">
        <v>41</v>
      </c>
      <c r="D1133" s="28">
        <v>150.316</v>
      </c>
      <c r="E1133" s="28">
        <v>151.126</v>
      </c>
      <c r="F1133" s="28">
        <v>-0.53598000000000001</v>
      </c>
      <c r="G1133" s="28">
        <v>-0.81</v>
      </c>
      <c r="H1133" s="28">
        <v>1512.49</v>
      </c>
      <c r="I1133" s="28">
        <v>227351529.5138</v>
      </c>
    </row>
    <row r="1134" spans="1:9" x14ac:dyDescent="0.25">
      <c r="A1134" s="38">
        <v>42569</v>
      </c>
      <c r="B1134" s="28" t="s">
        <v>40</v>
      </c>
      <c r="C1134" s="28" t="s">
        <v>41</v>
      </c>
      <c r="D1134" s="28">
        <v>151.126</v>
      </c>
      <c r="E1134" s="28">
        <v>157.08199999999999</v>
      </c>
      <c r="F1134" s="28">
        <v>-3.7916500000000002</v>
      </c>
      <c r="G1134" s="28">
        <v>-5.9560000000000004</v>
      </c>
      <c r="H1134" s="28">
        <v>1467.49</v>
      </c>
      <c r="I1134" s="28">
        <v>221775976.85929999</v>
      </c>
    </row>
    <row r="1135" spans="1:9" x14ac:dyDescent="0.25">
      <c r="A1135" s="38">
        <v>42566</v>
      </c>
      <c r="B1135" s="28" t="s">
        <v>40</v>
      </c>
      <c r="C1135" s="28" t="s">
        <v>41</v>
      </c>
      <c r="D1135" s="28">
        <v>157.08199999999999</v>
      </c>
      <c r="E1135" s="28">
        <v>155.61000000000001</v>
      </c>
      <c r="F1135" s="28">
        <v>0.94594999999999996</v>
      </c>
      <c r="G1135" s="28">
        <v>1.472</v>
      </c>
      <c r="H1135" s="28">
        <v>1367.49</v>
      </c>
      <c r="I1135" s="28">
        <v>214808150.5751</v>
      </c>
    </row>
    <row r="1136" spans="1:9" x14ac:dyDescent="0.25">
      <c r="A1136" s="38">
        <v>42565</v>
      </c>
      <c r="B1136" s="28" t="s">
        <v>40</v>
      </c>
      <c r="C1136" s="28" t="s">
        <v>41</v>
      </c>
      <c r="D1136" s="28">
        <v>155.61000000000001</v>
      </c>
      <c r="E1136" s="28">
        <v>156.672</v>
      </c>
      <c r="F1136" s="28">
        <v>-0.67784999999999995</v>
      </c>
      <c r="G1136" s="28">
        <v>-1.0620000000000001</v>
      </c>
      <c r="H1136" s="28">
        <v>1367.49</v>
      </c>
      <c r="I1136" s="28">
        <v>212795204.48550001</v>
      </c>
    </row>
    <row r="1137" spans="1:9" x14ac:dyDescent="0.25">
      <c r="A1137" s="38">
        <v>42564</v>
      </c>
      <c r="B1137" s="28" t="s">
        <v>40</v>
      </c>
      <c r="C1137" s="28" t="s">
        <v>41</v>
      </c>
      <c r="D1137" s="28">
        <v>156.672</v>
      </c>
      <c r="E1137" s="28">
        <v>156.876</v>
      </c>
      <c r="F1137" s="28">
        <v>-0.13003999999999999</v>
      </c>
      <c r="G1137" s="28">
        <v>-0.20399999999999999</v>
      </c>
      <c r="H1137" s="28">
        <v>1367.49</v>
      </c>
      <c r="I1137" s="28">
        <v>214247479.44960001</v>
      </c>
    </row>
    <row r="1138" spans="1:9" x14ac:dyDescent="0.25">
      <c r="A1138" s="38">
        <v>42563</v>
      </c>
      <c r="B1138" s="28" t="s">
        <v>40</v>
      </c>
      <c r="C1138" s="28" t="s">
        <v>41</v>
      </c>
      <c r="D1138" s="28">
        <v>156.876</v>
      </c>
      <c r="E1138" s="28">
        <v>161.48400000000001</v>
      </c>
      <c r="F1138" s="28">
        <v>-2.8535300000000001</v>
      </c>
      <c r="G1138" s="28">
        <v>-4.6079999999999997</v>
      </c>
      <c r="H1138" s="28">
        <v>1279.99</v>
      </c>
      <c r="I1138" s="28">
        <v>200799797.52180001</v>
      </c>
    </row>
    <row r="1139" spans="1:9" x14ac:dyDescent="0.25">
      <c r="A1139" s="38">
        <v>42562</v>
      </c>
      <c r="B1139" s="28" t="s">
        <v>40</v>
      </c>
      <c r="C1139" s="28" t="s">
        <v>41</v>
      </c>
      <c r="D1139" s="28">
        <v>161.48400000000001</v>
      </c>
      <c r="E1139" s="28">
        <v>162.27799999999999</v>
      </c>
      <c r="F1139" s="28">
        <v>-0.48927999999999999</v>
      </c>
      <c r="G1139" s="28">
        <v>-0.79400000000000004</v>
      </c>
      <c r="H1139" s="28">
        <v>1227.49</v>
      </c>
      <c r="I1139" s="28">
        <v>198220083.97620001</v>
      </c>
    </row>
    <row r="1140" spans="1:9" x14ac:dyDescent="0.25">
      <c r="A1140" s="38">
        <v>42559</v>
      </c>
      <c r="B1140" s="28" t="s">
        <v>40</v>
      </c>
      <c r="C1140" s="28" t="s">
        <v>41</v>
      </c>
      <c r="D1140" s="28">
        <v>162.27799999999999</v>
      </c>
      <c r="E1140" s="28">
        <v>172.17</v>
      </c>
      <c r="F1140" s="28">
        <v>-5.7454799999999997</v>
      </c>
      <c r="G1140" s="28">
        <v>-9.8919999999999995</v>
      </c>
      <c r="H1140" s="28">
        <v>1209.99</v>
      </c>
      <c r="I1140" s="28">
        <v>196354846.4729</v>
      </c>
    </row>
    <row r="1141" spans="1:9" x14ac:dyDescent="0.25">
      <c r="A1141" s="38">
        <v>42558</v>
      </c>
      <c r="B1141" s="28" t="s">
        <v>40</v>
      </c>
      <c r="C1141" s="28" t="s">
        <v>41</v>
      </c>
      <c r="D1141" s="28">
        <v>172.17</v>
      </c>
      <c r="E1141" s="28">
        <v>174.07599999999999</v>
      </c>
      <c r="F1141" s="28">
        <v>-1.0949199999999999</v>
      </c>
      <c r="G1141" s="28">
        <v>-1.9059999999999999</v>
      </c>
      <c r="H1141" s="28">
        <v>1167.49</v>
      </c>
      <c r="I1141" s="28">
        <v>201006847.99349999</v>
      </c>
    </row>
    <row r="1142" spans="1:9" x14ac:dyDescent="0.25">
      <c r="A1142" s="38">
        <v>42557</v>
      </c>
      <c r="B1142" s="28" t="s">
        <v>40</v>
      </c>
      <c r="C1142" s="28" t="s">
        <v>41</v>
      </c>
      <c r="D1142" s="28">
        <v>174.07599999999999</v>
      </c>
      <c r="E1142" s="28">
        <v>179.79</v>
      </c>
      <c r="F1142" s="28">
        <v>-3.17815</v>
      </c>
      <c r="G1142" s="28">
        <v>-5.7140000000000004</v>
      </c>
      <c r="H1142" s="28">
        <v>1077.49</v>
      </c>
      <c r="I1142" s="28">
        <v>187565244.98179999</v>
      </c>
    </row>
    <row r="1143" spans="1:9" x14ac:dyDescent="0.25">
      <c r="A1143" s="38">
        <v>42556</v>
      </c>
      <c r="B1143" s="28" t="s">
        <v>40</v>
      </c>
      <c r="C1143" s="28" t="s">
        <v>41</v>
      </c>
      <c r="D1143" s="28">
        <v>179.79</v>
      </c>
      <c r="E1143" s="28">
        <v>179.154</v>
      </c>
      <c r="F1143" s="28">
        <v>0.35499999999999998</v>
      </c>
      <c r="G1143" s="28">
        <v>0.63600000000000001</v>
      </c>
      <c r="H1143" s="28">
        <v>1077.49</v>
      </c>
      <c r="I1143" s="28">
        <v>193722025.98449999</v>
      </c>
    </row>
    <row r="1144" spans="1:9" x14ac:dyDescent="0.25">
      <c r="A1144" s="38">
        <v>42552</v>
      </c>
      <c r="B1144" s="28" t="s">
        <v>40</v>
      </c>
      <c r="C1144" s="28" t="s">
        <v>41</v>
      </c>
      <c r="D1144" s="28">
        <v>179.154</v>
      </c>
      <c r="E1144" s="28">
        <v>180.56</v>
      </c>
      <c r="F1144" s="28">
        <v>-0.77868999999999999</v>
      </c>
      <c r="G1144" s="28">
        <v>-1.4059999999999999</v>
      </c>
      <c r="H1144" s="28">
        <v>1077.49</v>
      </c>
      <c r="I1144" s="28">
        <v>193036741.99470001</v>
      </c>
    </row>
    <row r="1145" spans="1:9" x14ac:dyDescent="0.25">
      <c r="A1145" s="38">
        <v>42551</v>
      </c>
      <c r="B1145" s="28" t="s">
        <v>40</v>
      </c>
      <c r="C1145" s="28" t="s">
        <v>41</v>
      </c>
      <c r="D1145" s="28">
        <v>180.56</v>
      </c>
      <c r="E1145" s="28">
        <v>184.39400000000001</v>
      </c>
      <c r="F1145" s="28">
        <v>-2.07924</v>
      </c>
      <c r="G1145" s="28">
        <v>-3.8340000000000001</v>
      </c>
      <c r="H1145" s="28">
        <v>1057.49</v>
      </c>
      <c r="I1145" s="28">
        <v>190940493.708</v>
      </c>
    </row>
    <row r="1146" spans="1:9" x14ac:dyDescent="0.25">
      <c r="A1146" s="38">
        <v>42550</v>
      </c>
      <c r="B1146" s="28" t="s">
        <v>40</v>
      </c>
      <c r="C1146" s="28" t="s">
        <v>41</v>
      </c>
      <c r="D1146" s="28">
        <v>184.39400000000001</v>
      </c>
      <c r="E1146" s="28">
        <v>196.33799999999999</v>
      </c>
      <c r="F1146" s="28">
        <v>-6.0833899999999996</v>
      </c>
      <c r="G1146" s="28">
        <v>-11.944000000000001</v>
      </c>
      <c r="H1146" s="28">
        <v>1057.49</v>
      </c>
      <c r="I1146" s="28">
        <v>194994912.47670001</v>
      </c>
    </row>
    <row r="1147" spans="1:9" x14ac:dyDescent="0.25">
      <c r="A1147" s="38">
        <v>42549</v>
      </c>
      <c r="B1147" s="28" t="s">
        <v>40</v>
      </c>
      <c r="C1147" s="28" t="s">
        <v>41</v>
      </c>
      <c r="D1147" s="28">
        <v>196.33799999999999</v>
      </c>
      <c r="E1147" s="28">
        <v>240.73400000000001</v>
      </c>
      <c r="F1147" s="28">
        <v>-18.441929999999999</v>
      </c>
      <c r="G1147" s="28">
        <v>-44.396000000000001</v>
      </c>
      <c r="H1147" s="28">
        <v>1057.49</v>
      </c>
      <c r="I1147" s="28">
        <v>207625579.60589999</v>
      </c>
    </row>
    <row r="1148" spans="1:9" x14ac:dyDescent="0.25">
      <c r="A1148" s="38">
        <v>42548</v>
      </c>
      <c r="B1148" s="28" t="s">
        <v>40</v>
      </c>
      <c r="C1148" s="28" t="s">
        <v>41</v>
      </c>
      <c r="D1148" s="28">
        <v>240.73400000000001</v>
      </c>
      <c r="E1148" s="28">
        <v>230.81800000000001</v>
      </c>
      <c r="F1148" s="28">
        <v>4.29603</v>
      </c>
      <c r="G1148" s="28">
        <v>9.9160000000000004</v>
      </c>
      <c r="H1148" s="28">
        <v>1097.49</v>
      </c>
      <c r="I1148" s="28">
        <v>264203290.06369999</v>
      </c>
    </row>
    <row r="1149" spans="1:9" x14ac:dyDescent="0.25">
      <c r="A1149" s="38">
        <v>42545</v>
      </c>
      <c r="B1149" s="28" t="s">
        <v>40</v>
      </c>
      <c r="C1149" s="28" t="s">
        <v>41</v>
      </c>
      <c r="D1149" s="28">
        <v>230.81800000000001</v>
      </c>
      <c r="E1149" s="28">
        <v>173.79599999999999</v>
      </c>
      <c r="F1149" s="28">
        <v>32.809730000000002</v>
      </c>
      <c r="G1149" s="28">
        <v>57.021999999999998</v>
      </c>
      <c r="H1149" s="28">
        <v>1262.49</v>
      </c>
      <c r="I1149" s="28">
        <v>291405543.76990002</v>
      </c>
    </row>
    <row r="1150" spans="1:9" x14ac:dyDescent="0.25">
      <c r="A1150" s="38">
        <v>42544</v>
      </c>
      <c r="B1150" s="28" t="s">
        <v>40</v>
      </c>
      <c r="C1150" s="28" t="s">
        <v>41</v>
      </c>
      <c r="D1150" s="28">
        <v>173.79599999999999</v>
      </c>
      <c r="E1150" s="28">
        <v>200.268</v>
      </c>
      <c r="F1150" s="28">
        <v>-13.21829</v>
      </c>
      <c r="G1150" s="28">
        <v>-26.472000000000001</v>
      </c>
      <c r="H1150" s="28">
        <v>1362.49</v>
      </c>
      <c r="I1150" s="28">
        <v>236795407.62779999</v>
      </c>
    </row>
    <row r="1151" spans="1:9" x14ac:dyDescent="0.25">
      <c r="A1151" s="38">
        <v>42543</v>
      </c>
      <c r="B1151" s="28" t="s">
        <v>40</v>
      </c>
      <c r="C1151" s="28" t="s">
        <v>41</v>
      </c>
      <c r="D1151" s="28">
        <v>200.268</v>
      </c>
      <c r="E1151" s="28">
        <v>193.41</v>
      </c>
      <c r="F1151" s="28">
        <v>3.5458400000000001</v>
      </c>
      <c r="G1151" s="28">
        <v>6.8579999999999997</v>
      </c>
      <c r="H1151" s="28">
        <v>1377.49</v>
      </c>
      <c r="I1151" s="28">
        <v>275867277.46740001</v>
      </c>
    </row>
    <row r="1152" spans="1:9" x14ac:dyDescent="0.25">
      <c r="A1152" s="38">
        <v>42542</v>
      </c>
      <c r="B1152" s="28" t="s">
        <v>40</v>
      </c>
      <c r="C1152" s="28" t="s">
        <v>41</v>
      </c>
      <c r="D1152" s="28">
        <v>193.41</v>
      </c>
      <c r="E1152" s="28">
        <v>191.60400000000001</v>
      </c>
      <c r="F1152" s="28">
        <v>0.94257000000000002</v>
      </c>
      <c r="G1152" s="28">
        <v>1.806</v>
      </c>
      <c r="H1152" s="28">
        <v>1377.49</v>
      </c>
      <c r="I1152" s="28">
        <v>266420447.2755</v>
      </c>
    </row>
    <row r="1153" spans="1:9" x14ac:dyDescent="0.25">
      <c r="A1153" s="38">
        <v>42541</v>
      </c>
      <c r="B1153" s="28" t="s">
        <v>40</v>
      </c>
      <c r="C1153" s="28" t="s">
        <v>41</v>
      </c>
      <c r="D1153" s="28">
        <v>191.60400000000001</v>
      </c>
      <c r="E1153" s="28">
        <v>207.67</v>
      </c>
      <c r="F1153" s="28">
        <v>-7.7363099999999996</v>
      </c>
      <c r="G1153" s="28">
        <v>-16.065999999999999</v>
      </c>
      <c r="H1153" s="28">
        <v>1396.24</v>
      </c>
      <c r="I1153" s="28">
        <v>267525274.34220001</v>
      </c>
    </row>
    <row r="1154" spans="1:9" x14ac:dyDescent="0.25">
      <c r="A1154" s="38">
        <v>42538</v>
      </c>
      <c r="B1154" s="28" t="s">
        <v>40</v>
      </c>
      <c r="C1154" s="28" t="s">
        <v>41</v>
      </c>
      <c r="D1154" s="28">
        <v>207.67</v>
      </c>
      <c r="E1154" s="28">
        <v>207.14400000000001</v>
      </c>
      <c r="F1154" s="28">
        <v>0.25392999999999999</v>
      </c>
      <c r="G1154" s="28">
        <v>0.52600000000000002</v>
      </c>
      <c r="H1154" s="28">
        <v>1414.99</v>
      </c>
      <c r="I1154" s="28">
        <v>293851087.51849997</v>
      </c>
    </row>
    <row r="1155" spans="1:9" x14ac:dyDescent="0.25">
      <c r="A1155" s="38">
        <v>42537</v>
      </c>
      <c r="B1155" s="28" t="s">
        <v>40</v>
      </c>
      <c r="C1155" s="28" t="s">
        <v>41</v>
      </c>
      <c r="D1155" s="28">
        <v>207.14400000000001</v>
      </c>
      <c r="E1155" s="28">
        <v>212.732</v>
      </c>
      <c r="F1155" s="28">
        <v>-2.6267800000000001</v>
      </c>
      <c r="G1155" s="28">
        <v>-5.5880000000000001</v>
      </c>
      <c r="H1155" s="28">
        <v>1414.99</v>
      </c>
      <c r="I1155" s="28">
        <v>293106802.4892</v>
      </c>
    </row>
    <row r="1156" spans="1:9" x14ac:dyDescent="0.25">
      <c r="A1156" s="38">
        <v>42536</v>
      </c>
      <c r="B1156" s="28" t="s">
        <v>40</v>
      </c>
      <c r="C1156" s="28" t="s">
        <v>41</v>
      </c>
      <c r="D1156" s="28">
        <v>212.732</v>
      </c>
      <c r="E1156" s="28">
        <v>215.834</v>
      </c>
      <c r="F1156" s="28">
        <v>-1.4372199999999999</v>
      </c>
      <c r="G1156" s="28">
        <v>-3.1019999999999999</v>
      </c>
      <c r="H1156" s="28">
        <v>1464.99</v>
      </c>
      <c r="I1156" s="28">
        <v>311650369.68260002</v>
      </c>
    </row>
    <row r="1157" spans="1:9" x14ac:dyDescent="0.25">
      <c r="A1157" s="38">
        <v>42535</v>
      </c>
      <c r="B1157" s="28" t="s">
        <v>40</v>
      </c>
      <c r="C1157" s="28" t="s">
        <v>41</v>
      </c>
      <c r="D1157" s="28">
        <v>215.834</v>
      </c>
      <c r="E1157" s="28">
        <v>219.68</v>
      </c>
      <c r="F1157" s="28">
        <v>-1.7507299999999999</v>
      </c>
      <c r="G1157" s="28">
        <v>-3.8460000000000001</v>
      </c>
      <c r="H1157" s="28">
        <v>1464.99</v>
      </c>
      <c r="I1157" s="28">
        <v>316194770.36870003</v>
      </c>
    </row>
    <row r="1158" spans="1:9" x14ac:dyDescent="0.25">
      <c r="A1158" s="38">
        <v>42534</v>
      </c>
      <c r="B1158" s="28" t="s">
        <v>40</v>
      </c>
      <c r="C1158" s="28" t="s">
        <v>41</v>
      </c>
      <c r="D1158" s="28">
        <v>219.68</v>
      </c>
      <c r="E1158" s="28">
        <v>189.602</v>
      </c>
      <c r="F1158" s="28">
        <v>15.863759999999999</v>
      </c>
      <c r="G1158" s="28">
        <v>30.077999999999999</v>
      </c>
      <c r="H1158" s="28">
        <v>1554.99</v>
      </c>
      <c r="I1158" s="28">
        <v>341600324.02399999</v>
      </c>
    </row>
    <row r="1159" spans="1:9" x14ac:dyDescent="0.25">
      <c r="A1159" s="38">
        <v>42531</v>
      </c>
      <c r="B1159" s="28" t="s">
        <v>40</v>
      </c>
      <c r="C1159" s="28" t="s">
        <v>41</v>
      </c>
      <c r="D1159" s="28">
        <v>189.602</v>
      </c>
      <c r="E1159" s="28">
        <v>175.32</v>
      </c>
      <c r="F1159" s="28">
        <v>8.1462500000000002</v>
      </c>
      <c r="G1159" s="28">
        <v>14.282</v>
      </c>
      <c r="H1159" s="28">
        <v>1554.99</v>
      </c>
      <c r="I1159" s="28">
        <v>294829318.26109999</v>
      </c>
    </row>
    <row r="1160" spans="1:9" x14ac:dyDescent="0.25">
      <c r="A1160" s="38">
        <v>42530</v>
      </c>
      <c r="B1160" s="28" t="s">
        <v>40</v>
      </c>
      <c r="C1160" s="28" t="s">
        <v>41</v>
      </c>
      <c r="D1160" s="28">
        <v>175.32</v>
      </c>
      <c r="E1160" s="28">
        <v>171.74799999999999</v>
      </c>
      <c r="F1160" s="28">
        <v>2.07979</v>
      </c>
      <c r="G1160" s="28">
        <v>3.5720000000000001</v>
      </c>
      <c r="H1160" s="28">
        <v>1554.99</v>
      </c>
      <c r="I1160" s="28">
        <v>272620943.22600001</v>
      </c>
    </row>
    <row r="1161" spans="1:9" x14ac:dyDescent="0.25">
      <c r="A1161" s="38">
        <v>42529</v>
      </c>
      <c r="B1161" s="28" t="s">
        <v>40</v>
      </c>
      <c r="C1161" s="28" t="s">
        <v>41</v>
      </c>
      <c r="D1161" s="28">
        <v>171.74799999999999</v>
      </c>
      <c r="E1161" s="28">
        <v>171.05</v>
      </c>
      <c r="F1161" s="28">
        <v>0.40806999999999999</v>
      </c>
      <c r="G1161" s="28">
        <v>0.69799999999999995</v>
      </c>
      <c r="H1161" s="28">
        <v>1554.99</v>
      </c>
      <c r="I1161" s="28">
        <v>267066516.98140001</v>
      </c>
    </row>
    <row r="1162" spans="1:9" x14ac:dyDescent="0.25">
      <c r="A1162" s="38">
        <v>42528</v>
      </c>
      <c r="B1162" s="28" t="s">
        <v>40</v>
      </c>
      <c r="C1162" s="28" t="s">
        <v>41</v>
      </c>
      <c r="D1162" s="28">
        <v>171.05</v>
      </c>
      <c r="E1162" s="28">
        <v>170.21199999999999</v>
      </c>
      <c r="F1162" s="28">
        <v>0.49232999999999999</v>
      </c>
      <c r="G1162" s="28">
        <v>0.83799999999999997</v>
      </c>
      <c r="H1162" s="28">
        <v>1554.99</v>
      </c>
      <c r="I1162" s="28">
        <v>265981133.57749999</v>
      </c>
    </row>
    <row r="1163" spans="1:9" x14ac:dyDescent="0.25">
      <c r="A1163" s="38">
        <v>42527</v>
      </c>
      <c r="B1163" s="28" t="s">
        <v>40</v>
      </c>
      <c r="C1163" s="28" t="s">
        <v>41</v>
      </c>
      <c r="D1163" s="28">
        <v>170.21199999999999</v>
      </c>
      <c r="E1163" s="28">
        <v>172.874</v>
      </c>
      <c r="F1163" s="28">
        <v>-1.5398499999999999</v>
      </c>
      <c r="G1163" s="28">
        <v>-2.6619999999999999</v>
      </c>
      <c r="H1163" s="28">
        <v>1554.99</v>
      </c>
      <c r="I1163" s="28">
        <v>264678051.4966</v>
      </c>
    </row>
    <row r="1164" spans="1:9" x14ac:dyDescent="0.25">
      <c r="A1164" s="38">
        <v>42524</v>
      </c>
      <c r="B1164" s="28" t="s">
        <v>40</v>
      </c>
      <c r="C1164" s="28" t="s">
        <v>41</v>
      </c>
      <c r="D1164" s="28">
        <v>172.874</v>
      </c>
      <c r="E1164" s="28">
        <v>173.63399999999999</v>
      </c>
      <c r="F1164" s="28">
        <v>-0.43769999999999998</v>
      </c>
      <c r="G1164" s="28">
        <v>-0.76</v>
      </c>
      <c r="H1164" s="28">
        <v>1554.99</v>
      </c>
      <c r="I1164" s="28">
        <v>268817436.34069997</v>
      </c>
    </row>
    <row r="1165" spans="1:9" x14ac:dyDescent="0.25">
      <c r="A1165" s="38">
        <v>42523</v>
      </c>
      <c r="B1165" s="28" t="s">
        <v>40</v>
      </c>
      <c r="C1165" s="28" t="s">
        <v>41</v>
      </c>
      <c r="D1165" s="28">
        <v>173.63399999999999</v>
      </c>
      <c r="E1165" s="28">
        <v>177.92400000000001</v>
      </c>
      <c r="F1165" s="28">
        <v>-2.4111400000000001</v>
      </c>
      <c r="G1165" s="28">
        <v>-4.29</v>
      </c>
      <c r="H1165" s="28">
        <v>1554.99</v>
      </c>
      <c r="I1165" s="28">
        <v>269999229.15869999</v>
      </c>
    </row>
    <row r="1166" spans="1:9" x14ac:dyDescent="0.25">
      <c r="A1166" s="38">
        <v>42522</v>
      </c>
      <c r="B1166" s="28" t="s">
        <v>40</v>
      </c>
      <c r="C1166" s="28" t="s">
        <v>41</v>
      </c>
      <c r="D1166" s="28">
        <v>177.92400000000001</v>
      </c>
      <c r="E1166" s="28">
        <v>177.66</v>
      </c>
      <c r="F1166" s="28">
        <v>0.14860000000000001</v>
      </c>
      <c r="G1166" s="28">
        <v>0.26400000000000001</v>
      </c>
      <c r="H1166" s="28">
        <v>1554.99</v>
      </c>
      <c r="I1166" s="28">
        <v>276670138.6182</v>
      </c>
    </row>
    <row r="1167" spans="1:9" x14ac:dyDescent="0.25">
      <c r="A1167" s="38">
        <v>42521</v>
      </c>
      <c r="B1167" s="28" t="s">
        <v>40</v>
      </c>
      <c r="C1167" s="28" t="s">
        <v>41</v>
      </c>
      <c r="D1167" s="28">
        <v>177.66</v>
      </c>
      <c r="E1167" s="28">
        <v>178.99</v>
      </c>
      <c r="F1167" s="28">
        <v>-0.74306000000000005</v>
      </c>
      <c r="G1167" s="28">
        <v>-1.33</v>
      </c>
      <c r="H1167" s="28">
        <v>1538.74</v>
      </c>
      <c r="I1167" s="28">
        <v>273372646.11299998</v>
      </c>
    </row>
    <row r="1168" spans="1:9" x14ac:dyDescent="0.25">
      <c r="A1168" s="38">
        <v>42517</v>
      </c>
      <c r="B1168" s="28" t="s">
        <v>40</v>
      </c>
      <c r="C1168" s="28" t="s">
        <v>41</v>
      </c>
      <c r="D1168" s="28">
        <v>178.99</v>
      </c>
      <c r="E1168" s="28">
        <v>182.93199999999999</v>
      </c>
      <c r="F1168" s="28">
        <v>-2.1549</v>
      </c>
      <c r="G1168" s="28">
        <v>-3.9420000000000002</v>
      </c>
      <c r="H1168" s="28">
        <v>1538.74</v>
      </c>
      <c r="I1168" s="28">
        <v>275419171.04449999</v>
      </c>
    </row>
    <row r="1169" spans="1:9" x14ac:dyDescent="0.25">
      <c r="A1169" s="38">
        <v>42516</v>
      </c>
      <c r="B1169" s="28" t="s">
        <v>40</v>
      </c>
      <c r="C1169" s="28" t="s">
        <v>41</v>
      </c>
      <c r="D1169" s="28">
        <v>182.93199999999999</v>
      </c>
      <c r="E1169" s="28">
        <v>186.29</v>
      </c>
      <c r="F1169" s="28">
        <v>-1.80257</v>
      </c>
      <c r="G1169" s="28">
        <v>-3.3580000000000001</v>
      </c>
      <c r="H1169" s="28">
        <v>1506.24</v>
      </c>
      <c r="I1169" s="28">
        <v>275539596.29259998</v>
      </c>
    </row>
    <row r="1170" spans="1:9" x14ac:dyDescent="0.25">
      <c r="A1170" s="38">
        <v>42515</v>
      </c>
      <c r="B1170" s="28" t="s">
        <v>40</v>
      </c>
      <c r="C1170" s="28" t="s">
        <v>41</v>
      </c>
      <c r="D1170" s="28">
        <v>186.29</v>
      </c>
      <c r="E1170" s="28">
        <v>189.34399999999999</v>
      </c>
      <c r="F1170" s="28">
        <v>-1.61294</v>
      </c>
      <c r="G1170" s="28">
        <v>-3.0539999999999998</v>
      </c>
      <c r="H1170" s="28">
        <v>1497.49</v>
      </c>
      <c r="I1170" s="28">
        <v>278967514.55949998</v>
      </c>
    </row>
    <row r="1171" spans="1:9" x14ac:dyDescent="0.25">
      <c r="A1171" s="38">
        <v>42514</v>
      </c>
      <c r="B1171" s="28" t="s">
        <v>40</v>
      </c>
      <c r="C1171" s="28" t="s">
        <v>41</v>
      </c>
      <c r="D1171" s="28">
        <v>189.34399999999999</v>
      </c>
      <c r="E1171" s="28">
        <v>201.09399999999999</v>
      </c>
      <c r="F1171" s="28">
        <v>-5.8430400000000002</v>
      </c>
      <c r="G1171" s="28">
        <v>-11.75</v>
      </c>
      <c r="H1171" s="28">
        <v>1462.49</v>
      </c>
      <c r="I1171" s="28">
        <v>276913810.69919997</v>
      </c>
    </row>
    <row r="1172" spans="1:9" x14ac:dyDescent="0.25">
      <c r="A1172" s="38">
        <v>42513</v>
      </c>
      <c r="B1172" s="28" t="s">
        <v>40</v>
      </c>
      <c r="C1172" s="28" t="s">
        <v>41</v>
      </c>
      <c r="D1172" s="28">
        <v>201.09399999999999</v>
      </c>
      <c r="E1172" s="28">
        <v>198.49799999999999</v>
      </c>
      <c r="F1172" s="28">
        <v>1.30782</v>
      </c>
      <c r="G1172" s="28">
        <v>2.5960000000000001</v>
      </c>
      <c r="H1172" s="28">
        <v>1374.99</v>
      </c>
      <c r="I1172" s="28">
        <v>276502349.66170001</v>
      </c>
    </row>
    <row r="1173" spans="1:9" x14ac:dyDescent="0.25">
      <c r="A1173" s="38">
        <v>42510</v>
      </c>
      <c r="B1173" s="28" t="s">
        <v>40</v>
      </c>
      <c r="C1173" s="28" t="s">
        <v>41</v>
      </c>
      <c r="D1173" s="28">
        <v>198.49799999999999</v>
      </c>
      <c r="E1173" s="28">
        <v>205.53399999999999</v>
      </c>
      <c r="F1173" s="28">
        <v>-3.4232800000000001</v>
      </c>
      <c r="G1173" s="28">
        <v>-7.0359999999999996</v>
      </c>
      <c r="H1173" s="28">
        <v>1319.99</v>
      </c>
      <c r="I1173" s="28">
        <v>262015484.19389999</v>
      </c>
    </row>
    <row r="1174" spans="1:9" x14ac:dyDescent="0.25">
      <c r="A1174" s="38">
        <v>42509</v>
      </c>
      <c r="B1174" s="28" t="s">
        <v>40</v>
      </c>
      <c r="C1174" s="28" t="s">
        <v>41</v>
      </c>
      <c r="D1174" s="28">
        <v>205.53399999999999</v>
      </c>
      <c r="E1174" s="28">
        <v>206.672</v>
      </c>
      <c r="F1174" s="28">
        <v>-0.55062999999999995</v>
      </c>
      <c r="G1174" s="28">
        <v>-1.1379999999999999</v>
      </c>
      <c r="H1174" s="28">
        <v>1284.99</v>
      </c>
      <c r="I1174" s="28">
        <v>264109247.70370001</v>
      </c>
    </row>
    <row r="1175" spans="1:9" x14ac:dyDescent="0.25">
      <c r="A1175" s="38">
        <v>42508</v>
      </c>
      <c r="B1175" s="28" t="s">
        <v>40</v>
      </c>
      <c r="C1175" s="28" t="s">
        <v>41</v>
      </c>
      <c r="D1175" s="28">
        <v>206.672</v>
      </c>
      <c r="E1175" s="28">
        <v>205.81800000000001</v>
      </c>
      <c r="F1175" s="28">
        <v>0.41493000000000002</v>
      </c>
      <c r="G1175" s="28">
        <v>0.85399999999999998</v>
      </c>
      <c r="H1175" s="28">
        <v>1284.99</v>
      </c>
      <c r="I1175" s="28">
        <v>265571566.94960001</v>
      </c>
    </row>
    <row r="1176" spans="1:9" x14ac:dyDescent="0.25">
      <c r="A1176" s="38">
        <v>42507</v>
      </c>
      <c r="B1176" s="28" t="s">
        <v>40</v>
      </c>
      <c r="C1176" s="28" t="s">
        <v>41</v>
      </c>
      <c r="D1176" s="28">
        <v>205.81800000000001</v>
      </c>
      <c r="E1176" s="28">
        <v>199.364</v>
      </c>
      <c r="F1176" s="28">
        <v>3.2372899999999998</v>
      </c>
      <c r="G1176" s="28">
        <v>6.4539999999999997</v>
      </c>
      <c r="H1176" s="28">
        <v>1264.99</v>
      </c>
      <c r="I1176" s="28">
        <v>260357825.01989999</v>
      </c>
    </row>
    <row r="1177" spans="1:9" x14ac:dyDescent="0.25">
      <c r="A1177" s="38">
        <v>42506</v>
      </c>
      <c r="B1177" s="28" t="s">
        <v>40</v>
      </c>
      <c r="C1177" s="28" t="s">
        <v>41</v>
      </c>
      <c r="D1177" s="28">
        <v>199.364</v>
      </c>
      <c r="E1177" s="28">
        <v>207.006</v>
      </c>
      <c r="F1177" s="28">
        <v>-3.6916799999999999</v>
      </c>
      <c r="G1177" s="28">
        <v>-7.6420000000000003</v>
      </c>
      <c r="H1177" s="28">
        <v>1264.99</v>
      </c>
      <c r="I1177" s="28">
        <v>252193576.01019999</v>
      </c>
    </row>
    <row r="1178" spans="1:9" x14ac:dyDescent="0.25">
      <c r="A1178" s="38">
        <v>42503</v>
      </c>
      <c r="B1178" s="28" t="s">
        <v>40</v>
      </c>
      <c r="C1178" s="28" t="s">
        <v>41</v>
      </c>
      <c r="D1178" s="28">
        <v>207.006</v>
      </c>
      <c r="E1178" s="28">
        <v>199.928</v>
      </c>
      <c r="F1178" s="28">
        <v>3.54027</v>
      </c>
      <c r="G1178" s="28">
        <v>7.0780000000000003</v>
      </c>
      <c r="H1178" s="28">
        <v>1264.99</v>
      </c>
      <c r="I1178" s="28">
        <v>261860633.7933</v>
      </c>
    </row>
    <row r="1179" spans="1:9" x14ac:dyDescent="0.25">
      <c r="A1179" s="38">
        <v>42502</v>
      </c>
      <c r="B1179" s="28" t="s">
        <v>40</v>
      </c>
      <c r="C1179" s="28" t="s">
        <v>41</v>
      </c>
      <c r="D1179" s="28">
        <v>199.928</v>
      </c>
      <c r="E1179" s="28">
        <v>205.548</v>
      </c>
      <c r="F1179" s="28">
        <v>-2.7341500000000001</v>
      </c>
      <c r="G1179" s="28">
        <v>-5.62</v>
      </c>
      <c r="H1179" s="28">
        <v>1264.99</v>
      </c>
      <c r="I1179" s="28">
        <v>252907030.68040001</v>
      </c>
    </row>
    <row r="1180" spans="1:9" x14ac:dyDescent="0.25">
      <c r="A1180" s="38">
        <v>42501</v>
      </c>
      <c r="B1180" s="28" t="s">
        <v>40</v>
      </c>
      <c r="C1180" s="28" t="s">
        <v>41</v>
      </c>
      <c r="D1180" s="28">
        <v>205.548</v>
      </c>
      <c r="E1180" s="28">
        <v>194.75800000000001</v>
      </c>
      <c r="F1180" s="28">
        <v>5.5402100000000001</v>
      </c>
      <c r="G1180" s="28">
        <v>10.79</v>
      </c>
      <c r="H1180" s="28">
        <v>1271.24</v>
      </c>
      <c r="I1180" s="28">
        <v>261300952.57139999</v>
      </c>
    </row>
    <row r="1181" spans="1:9" x14ac:dyDescent="0.25">
      <c r="A1181" s="38">
        <v>42500</v>
      </c>
      <c r="B1181" s="28" t="s">
        <v>40</v>
      </c>
      <c r="C1181" s="28" t="s">
        <v>41</v>
      </c>
      <c r="D1181" s="28">
        <v>194.75800000000001</v>
      </c>
      <c r="E1181" s="28">
        <v>205.64599999999999</v>
      </c>
      <c r="F1181" s="28">
        <v>-5.2945399999999996</v>
      </c>
      <c r="G1181" s="28">
        <v>-10.888</v>
      </c>
      <c r="H1181" s="28">
        <v>1181.24</v>
      </c>
      <c r="I1181" s="28">
        <v>230056047.03690001</v>
      </c>
    </row>
    <row r="1182" spans="1:9" x14ac:dyDescent="0.25">
      <c r="A1182" s="38">
        <v>42499</v>
      </c>
      <c r="B1182" s="28" t="s">
        <v>40</v>
      </c>
      <c r="C1182" s="28" t="s">
        <v>41</v>
      </c>
      <c r="D1182" s="28">
        <v>205.64599999999999</v>
      </c>
      <c r="E1182" s="28">
        <v>209.05</v>
      </c>
      <c r="F1182" s="28">
        <v>-1.62832</v>
      </c>
      <c r="G1182" s="28">
        <v>-3.4039999999999999</v>
      </c>
      <c r="H1182" s="28">
        <v>1156.24</v>
      </c>
      <c r="I1182" s="28">
        <v>237776244.1453</v>
      </c>
    </row>
    <row r="1183" spans="1:9" x14ac:dyDescent="0.25">
      <c r="A1183" s="38">
        <v>42496</v>
      </c>
      <c r="B1183" s="28" t="s">
        <v>40</v>
      </c>
      <c r="C1183" s="28" t="s">
        <v>41</v>
      </c>
      <c r="D1183" s="28">
        <v>209.05</v>
      </c>
      <c r="E1183" s="28">
        <v>219.298</v>
      </c>
      <c r="F1183" s="28">
        <v>-4.6730900000000002</v>
      </c>
      <c r="G1183" s="28">
        <v>-10.247999999999999</v>
      </c>
      <c r="H1183" s="28">
        <v>1144.99</v>
      </c>
      <c r="I1183" s="28">
        <v>239360274.47749999</v>
      </c>
    </row>
    <row r="1184" spans="1:9" x14ac:dyDescent="0.25">
      <c r="A1184" s="38">
        <v>42495</v>
      </c>
      <c r="B1184" s="28" t="s">
        <v>40</v>
      </c>
      <c r="C1184" s="28" t="s">
        <v>41</v>
      </c>
      <c r="D1184" s="28">
        <v>219.298</v>
      </c>
      <c r="E1184" s="28">
        <v>220.12200000000001</v>
      </c>
      <c r="F1184" s="28">
        <v>-0.37434000000000001</v>
      </c>
      <c r="G1184" s="28">
        <v>-0.82399999999999995</v>
      </c>
      <c r="H1184" s="28">
        <v>1144.99</v>
      </c>
      <c r="I1184" s="28">
        <v>251094137.63389999</v>
      </c>
    </row>
    <row r="1185" spans="1:9" x14ac:dyDescent="0.25">
      <c r="A1185" s="38">
        <v>42494</v>
      </c>
      <c r="B1185" s="28" t="s">
        <v>40</v>
      </c>
      <c r="C1185" s="28" t="s">
        <v>41</v>
      </c>
      <c r="D1185" s="28">
        <v>220.12200000000001</v>
      </c>
      <c r="E1185" s="28">
        <v>217.67400000000001</v>
      </c>
      <c r="F1185" s="28">
        <v>1.12462</v>
      </c>
      <c r="G1185" s="28">
        <v>2.448</v>
      </c>
      <c r="H1185" s="28">
        <v>1144.99</v>
      </c>
      <c r="I1185" s="28">
        <v>252037609.84709999</v>
      </c>
    </row>
    <row r="1186" spans="1:9" x14ac:dyDescent="0.25">
      <c r="A1186" s="38">
        <v>42493</v>
      </c>
      <c r="B1186" s="28" t="s">
        <v>40</v>
      </c>
      <c r="C1186" s="28" t="s">
        <v>41</v>
      </c>
      <c r="D1186" s="28">
        <v>217.67400000000001</v>
      </c>
      <c r="E1186" s="28">
        <v>207.77600000000001</v>
      </c>
      <c r="F1186" s="28">
        <v>4.7637799999999997</v>
      </c>
      <c r="G1186" s="28">
        <v>9.8979999999999997</v>
      </c>
      <c r="H1186" s="28">
        <v>1164.99</v>
      </c>
      <c r="I1186" s="28">
        <v>253588152.98069999</v>
      </c>
    </row>
    <row r="1187" spans="1:9" x14ac:dyDescent="0.25">
      <c r="A1187" s="38">
        <v>42492</v>
      </c>
      <c r="B1187" s="28" t="s">
        <v>40</v>
      </c>
      <c r="C1187" s="28" t="s">
        <v>41</v>
      </c>
      <c r="D1187" s="28">
        <v>207.77600000000001</v>
      </c>
      <c r="E1187" s="28">
        <v>219.96199999999999</v>
      </c>
      <c r="F1187" s="28">
        <v>-5.5400499999999999</v>
      </c>
      <c r="G1187" s="28">
        <v>-12.186</v>
      </c>
      <c r="H1187" s="28">
        <v>1179.99</v>
      </c>
      <c r="I1187" s="28">
        <v>245173716.51679999</v>
      </c>
    </row>
    <row r="1188" spans="1:9" x14ac:dyDescent="0.25">
      <c r="A1188" s="38">
        <v>42489</v>
      </c>
      <c r="B1188" s="28" t="s">
        <v>40</v>
      </c>
      <c r="C1188" s="28" t="s">
        <v>41</v>
      </c>
      <c r="D1188" s="28">
        <v>219.96199999999999</v>
      </c>
      <c r="E1188" s="28">
        <v>214.52799999999999</v>
      </c>
      <c r="F1188" s="28">
        <v>2.5329999999999999</v>
      </c>
      <c r="G1188" s="28">
        <v>5.4340000000000002</v>
      </c>
      <c r="H1188" s="28">
        <v>1179.99</v>
      </c>
      <c r="I1188" s="28">
        <v>259553081.35910001</v>
      </c>
    </row>
    <row r="1189" spans="1:9" x14ac:dyDescent="0.25">
      <c r="A1189" s="38">
        <v>42488</v>
      </c>
      <c r="B1189" s="28" t="s">
        <v>40</v>
      </c>
      <c r="C1189" s="28" t="s">
        <v>41</v>
      </c>
      <c r="D1189" s="28">
        <v>214.52799999999999</v>
      </c>
      <c r="E1189" s="28">
        <v>202.50800000000001</v>
      </c>
      <c r="F1189" s="28">
        <v>5.9355700000000002</v>
      </c>
      <c r="G1189" s="28">
        <v>12.02</v>
      </c>
      <c r="H1189" s="28">
        <v>1179.99</v>
      </c>
      <c r="I1189" s="28">
        <v>253141012.71039999</v>
      </c>
    </row>
    <row r="1190" spans="1:9" x14ac:dyDescent="0.25">
      <c r="A1190" s="38">
        <v>42487</v>
      </c>
      <c r="B1190" s="28" t="s">
        <v>40</v>
      </c>
      <c r="C1190" s="28" t="s">
        <v>41</v>
      </c>
      <c r="D1190" s="28">
        <v>202.50800000000001</v>
      </c>
      <c r="E1190" s="28">
        <v>208.05199999999999</v>
      </c>
      <c r="F1190" s="28">
        <v>-2.66472</v>
      </c>
      <c r="G1190" s="28">
        <v>-5.5439999999999996</v>
      </c>
      <c r="H1190" s="28">
        <v>1149.99</v>
      </c>
      <c r="I1190" s="28">
        <v>232882286.2994</v>
      </c>
    </row>
    <row r="1191" spans="1:9" x14ac:dyDescent="0.25">
      <c r="A1191" s="38">
        <v>42486</v>
      </c>
      <c r="B1191" s="28" t="s">
        <v>40</v>
      </c>
      <c r="C1191" s="28" t="s">
        <v>41</v>
      </c>
      <c r="D1191" s="28">
        <v>208.05199999999999</v>
      </c>
      <c r="E1191" s="28">
        <v>211.5</v>
      </c>
      <c r="F1191" s="28">
        <v>-1.63026</v>
      </c>
      <c r="G1191" s="28">
        <v>-3.448</v>
      </c>
      <c r="H1191" s="28">
        <v>1104.99</v>
      </c>
      <c r="I1191" s="28">
        <v>229895493.9086</v>
      </c>
    </row>
    <row r="1192" spans="1:9" x14ac:dyDescent="0.25">
      <c r="A1192" s="38">
        <v>42485</v>
      </c>
      <c r="B1192" s="28" t="s">
        <v>40</v>
      </c>
      <c r="C1192" s="28" t="s">
        <v>41</v>
      </c>
      <c r="D1192" s="28">
        <v>211.5</v>
      </c>
      <c r="E1192" s="28">
        <v>210.678</v>
      </c>
      <c r="F1192" s="28">
        <v>0.39017000000000002</v>
      </c>
      <c r="G1192" s="28">
        <v>0.82199999999999995</v>
      </c>
      <c r="H1192" s="28">
        <v>1104.99</v>
      </c>
      <c r="I1192" s="28">
        <v>233705501.32499999</v>
      </c>
    </row>
    <row r="1193" spans="1:9" x14ac:dyDescent="0.25">
      <c r="A1193" s="38">
        <v>42482</v>
      </c>
      <c r="B1193" s="28" t="s">
        <v>40</v>
      </c>
      <c r="C1193" s="28" t="s">
        <v>41</v>
      </c>
      <c r="D1193" s="28">
        <v>210.678</v>
      </c>
      <c r="E1193" s="28">
        <v>218.238</v>
      </c>
      <c r="F1193" s="28">
        <v>-3.4641099999999998</v>
      </c>
      <c r="G1193" s="28">
        <v>-7.56</v>
      </c>
      <c r="H1193" s="28">
        <v>1097.49</v>
      </c>
      <c r="I1193" s="28">
        <v>231217114.09290001</v>
      </c>
    </row>
    <row r="1194" spans="1:9" x14ac:dyDescent="0.25">
      <c r="A1194" s="38">
        <v>42481</v>
      </c>
      <c r="B1194" s="28" t="s">
        <v>40</v>
      </c>
      <c r="C1194" s="28" t="s">
        <v>41</v>
      </c>
      <c r="D1194" s="28">
        <v>218.238</v>
      </c>
      <c r="E1194" s="28">
        <v>213.59</v>
      </c>
      <c r="F1194" s="28">
        <v>2.1761300000000001</v>
      </c>
      <c r="G1194" s="28">
        <v>4.6479999999999997</v>
      </c>
      <c r="H1194" s="28">
        <v>1097.49</v>
      </c>
      <c r="I1194" s="28">
        <v>239514142.65090001</v>
      </c>
    </row>
    <row r="1195" spans="1:9" x14ac:dyDescent="0.25">
      <c r="A1195" s="38">
        <v>42480</v>
      </c>
      <c r="B1195" s="28" t="s">
        <v>40</v>
      </c>
      <c r="C1195" s="28" t="s">
        <v>41</v>
      </c>
      <c r="D1195" s="28">
        <v>213.59</v>
      </c>
      <c r="E1195" s="28">
        <v>211.00200000000001</v>
      </c>
      <c r="F1195" s="28">
        <v>1.2265299999999999</v>
      </c>
      <c r="G1195" s="28">
        <v>2.5880000000000001</v>
      </c>
      <c r="H1195" s="28">
        <v>1052.49</v>
      </c>
      <c r="I1195" s="28">
        <v>224801456.57449999</v>
      </c>
    </row>
    <row r="1196" spans="1:9" x14ac:dyDescent="0.25">
      <c r="A1196" s="38">
        <v>42479</v>
      </c>
      <c r="B1196" s="28" t="s">
        <v>40</v>
      </c>
      <c r="C1196" s="28" t="s">
        <v>41</v>
      </c>
      <c r="D1196" s="28">
        <v>211.00200000000001</v>
      </c>
      <c r="E1196" s="28">
        <v>211.32400000000001</v>
      </c>
      <c r="F1196" s="28">
        <v>-0.15237000000000001</v>
      </c>
      <c r="G1196" s="28">
        <v>-0.32200000000000001</v>
      </c>
      <c r="H1196" s="28">
        <v>1031.24</v>
      </c>
      <c r="I1196" s="28">
        <v>217593818.5311</v>
      </c>
    </row>
    <row r="1197" spans="1:9" x14ac:dyDescent="0.25">
      <c r="A1197" s="38">
        <v>42478</v>
      </c>
      <c r="B1197" s="28" t="s">
        <v>40</v>
      </c>
      <c r="C1197" s="28" t="s">
        <v>41</v>
      </c>
      <c r="D1197" s="28">
        <v>211.32400000000001</v>
      </c>
      <c r="E1197" s="28">
        <v>222.61</v>
      </c>
      <c r="F1197" s="28">
        <v>-5.0698499999999997</v>
      </c>
      <c r="G1197" s="28">
        <v>-11.286</v>
      </c>
      <c r="H1197" s="28">
        <v>918.74</v>
      </c>
      <c r="I1197" s="28">
        <v>194151927.98820001</v>
      </c>
    </row>
    <row r="1198" spans="1:9" x14ac:dyDescent="0.25">
      <c r="A1198" s="38">
        <v>42475</v>
      </c>
      <c r="B1198" s="28" t="s">
        <v>40</v>
      </c>
      <c r="C1198" s="28" t="s">
        <v>41</v>
      </c>
      <c r="D1198" s="28">
        <v>222.61</v>
      </c>
      <c r="E1198" s="28">
        <v>224.858</v>
      </c>
      <c r="F1198" s="28">
        <v>-0.99973999999999996</v>
      </c>
      <c r="G1198" s="28">
        <v>-2.2480000000000002</v>
      </c>
      <c r="H1198" s="28">
        <v>886.24</v>
      </c>
      <c r="I1198" s="28">
        <v>197286008.8355</v>
      </c>
    </row>
    <row r="1199" spans="1:9" x14ac:dyDescent="0.25">
      <c r="A1199" s="38">
        <v>42474</v>
      </c>
      <c r="B1199" s="28" t="s">
        <v>40</v>
      </c>
      <c r="C1199" s="28" t="s">
        <v>41</v>
      </c>
      <c r="D1199" s="28">
        <v>224.858</v>
      </c>
      <c r="E1199" s="28">
        <v>227.42599999999999</v>
      </c>
      <c r="F1199" s="28">
        <v>-1.1291599999999999</v>
      </c>
      <c r="G1199" s="28">
        <v>-2.5680000000000001</v>
      </c>
      <c r="H1199" s="28">
        <v>831.24</v>
      </c>
      <c r="I1199" s="28">
        <v>186911087.59189999</v>
      </c>
    </row>
    <row r="1200" spans="1:9" x14ac:dyDescent="0.25">
      <c r="A1200" s="38">
        <v>42473</v>
      </c>
      <c r="B1200" s="28" t="s">
        <v>40</v>
      </c>
      <c r="C1200" s="28" t="s">
        <v>41</v>
      </c>
      <c r="D1200" s="28">
        <v>227.42599999999999</v>
      </c>
      <c r="E1200" s="28">
        <v>239.00399999999999</v>
      </c>
      <c r="F1200" s="28">
        <v>-4.8442699999999999</v>
      </c>
      <c r="G1200" s="28">
        <v>-11.577999999999999</v>
      </c>
      <c r="H1200" s="28">
        <v>811.24</v>
      </c>
      <c r="I1200" s="28">
        <v>184497193.32429999</v>
      </c>
    </row>
    <row r="1201" spans="1:9" x14ac:dyDescent="0.25">
      <c r="A1201" s="38">
        <v>42472</v>
      </c>
      <c r="B1201" s="28" t="s">
        <v>40</v>
      </c>
      <c r="C1201" s="28" t="s">
        <v>41</v>
      </c>
      <c r="D1201" s="28">
        <v>239.00399999999999</v>
      </c>
      <c r="E1201" s="28">
        <v>250.488</v>
      </c>
      <c r="F1201" s="28">
        <v>-4.5846499999999999</v>
      </c>
      <c r="G1201" s="28">
        <v>-11.484</v>
      </c>
      <c r="H1201" s="28">
        <v>803.74</v>
      </c>
      <c r="I1201" s="28">
        <v>192097206.4122</v>
      </c>
    </row>
    <row r="1202" spans="1:9" x14ac:dyDescent="0.25">
      <c r="A1202" s="38">
        <v>42471</v>
      </c>
      <c r="B1202" s="28" t="s">
        <v>40</v>
      </c>
      <c r="C1202" s="28" t="s">
        <v>41</v>
      </c>
      <c r="D1202" s="28">
        <v>250.488</v>
      </c>
      <c r="E1202" s="28">
        <v>244.11600000000001</v>
      </c>
      <c r="F1202" s="28">
        <v>2.6102300000000001</v>
      </c>
      <c r="G1202" s="28">
        <v>6.3719999999999999</v>
      </c>
      <c r="H1202" s="28">
        <v>803.74</v>
      </c>
      <c r="I1202" s="28">
        <v>201327362.88839999</v>
      </c>
    </row>
    <row r="1203" spans="1:9" x14ac:dyDescent="0.25">
      <c r="A1203" s="38">
        <v>42468</v>
      </c>
      <c r="B1203" s="28" t="s">
        <v>40</v>
      </c>
      <c r="C1203" s="28" t="s">
        <v>41</v>
      </c>
      <c r="D1203" s="28">
        <v>244.11600000000001</v>
      </c>
      <c r="E1203" s="28">
        <v>250.02600000000001</v>
      </c>
      <c r="F1203" s="28">
        <v>-2.36375</v>
      </c>
      <c r="G1203" s="28">
        <v>-5.91</v>
      </c>
      <c r="H1203" s="28">
        <v>798.74</v>
      </c>
      <c r="I1203" s="28">
        <v>194985348.1038</v>
      </c>
    </row>
    <row r="1204" spans="1:9" x14ac:dyDescent="0.25">
      <c r="A1204" s="38">
        <v>42467</v>
      </c>
      <c r="B1204" s="28" t="s">
        <v>40</v>
      </c>
      <c r="C1204" s="28" t="s">
        <v>41</v>
      </c>
      <c r="D1204" s="28">
        <v>250.02600000000001</v>
      </c>
      <c r="E1204" s="28">
        <v>229.20599999999999</v>
      </c>
      <c r="F1204" s="28">
        <v>9.0835299999999997</v>
      </c>
      <c r="G1204" s="28">
        <v>20.82</v>
      </c>
      <c r="H1204" s="28">
        <v>758.74</v>
      </c>
      <c r="I1204" s="28">
        <v>189704864.7543</v>
      </c>
    </row>
    <row r="1205" spans="1:9" x14ac:dyDescent="0.25">
      <c r="A1205" s="38">
        <v>42466</v>
      </c>
      <c r="B1205" s="28" t="s">
        <v>40</v>
      </c>
      <c r="C1205" s="28" t="s">
        <v>41</v>
      </c>
      <c r="D1205" s="28">
        <v>229.20599999999999</v>
      </c>
      <c r="E1205" s="28">
        <v>243.85400000000001</v>
      </c>
      <c r="F1205" s="28">
        <v>-6.0068700000000002</v>
      </c>
      <c r="G1205" s="28">
        <v>-14.648</v>
      </c>
      <c r="H1205" s="28">
        <v>758.74</v>
      </c>
      <c r="I1205" s="28">
        <v>173907886.50330001</v>
      </c>
    </row>
    <row r="1206" spans="1:9" x14ac:dyDescent="0.25">
      <c r="A1206" s="38">
        <v>42465</v>
      </c>
      <c r="B1206" s="28" t="s">
        <v>40</v>
      </c>
      <c r="C1206" s="28" t="s">
        <v>41</v>
      </c>
      <c r="D1206" s="28">
        <v>243.85400000000001</v>
      </c>
      <c r="E1206" s="28">
        <v>232.512</v>
      </c>
      <c r="F1206" s="28">
        <v>4.8780299999999999</v>
      </c>
      <c r="G1206" s="28">
        <v>11.342000000000001</v>
      </c>
      <c r="H1206" s="28">
        <v>758.74</v>
      </c>
      <c r="I1206" s="28">
        <v>185021918.07969999</v>
      </c>
    </row>
    <row r="1207" spans="1:9" x14ac:dyDescent="0.25">
      <c r="A1207" s="38">
        <v>42464</v>
      </c>
      <c r="B1207" s="28" t="s">
        <v>40</v>
      </c>
      <c r="C1207" s="28" t="s">
        <v>41</v>
      </c>
      <c r="D1207" s="28">
        <v>232.512</v>
      </c>
      <c r="E1207" s="28">
        <v>225.97800000000001</v>
      </c>
      <c r="F1207" s="28">
        <v>2.8914300000000002</v>
      </c>
      <c r="G1207" s="28">
        <v>6.5339999999999998</v>
      </c>
      <c r="H1207" s="28">
        <v>711.24</v>
      </c>
      <c r="I1207" s="28">
        <v>165371962.76159999</v>
      </c>
    </row>
    <row r="1208" spans="1:9" x14ac:dyDescent="0.25">
      <c r="A1208" s="38">
        <v>42461</v>
      </c>
      <c r="B1208" s="28" t="s">
        <v>40</v>
      </c>
      <c r="C1208" s="28" t="s">
        <v>41</v>
      </c>
      <c r="D1208" s="28">
        <v>225.97800000000001</v>
      </c>
      <c r="E1208" s="28">
        <v>232.63200000000001</v>
      </c>
      <c r="F1208" s="28">
        <v>-2.8603100000000001</v>
      </c>
      <c r="G1208" s="28">
        <v>-6.6539999999999999</v>
      </c>
      <c r="H1208" s="28">
        <v>696.24</v>
      </c>
      <c r="I1208" s="28">
        <v>157335047.0079</v>
      </c>
    </row>
    <row r="1209" spans="1:9" x14ac:dyDescent="0.25">
      <c r="A1209" s="38">
        <v>42460</v>
      </c>
      <c r="B1209" s="28" t="s">
        <v>40</v>
      </c>
      <c r="C1209" s="28" t="s">
        <v>41</v>
      </c>
      <c r="D1209" s="28">
        <v>232.63200000000001</v>
      </c>
      <c r="E1209" s="28">
        <v>231.17</v>
      </c>
      <c r="F1209" s="28">
        <v>0.63244</v>
      </c>
      <c r="G1209" s="28">
        <v>1.462</v>
      </c>
      <c r="H1209" s="28">
        <v>683.74</v>
      </c>
      <c r="I1209" s="28">
        <v>159059931.62760001</v>
      </c>
    </row>
    <row r="1210" spans="1:9" x14ac:dyDescent="0.25">
      <c r="A1210" s="38">
        <v>42459</v>
      </c>
      <c r="B1210" s="28" t="s">
        <v>40</v>
      </c>
      <c r="C1210" s="28" t="s">
        <v>41</v>
      </c>
      <c r="D1210" s="28">
        <v>231.17</v>
      </c>
      <c r="E1210" s="28">
        <v>234.988</v>
      </c>
      <c r="F1210" s="28">
        <v>-1.62476</v>
      </c>
      <c r="G1210" s="28">
        <v>-3.8180000000000001</v>
      </c>
      <c r="H1210" s="28">
        <v>671.24</v>
      </c>
      <c r="I1210" s="28">
        <v>155170677.94350001</v>
      </c>
    </row>
    <row r="1211" spans="1:9" x14ac:dyDescent="0.25">
      <c r="A1211" s="38">
        <v>42458</v>
      </c>
      <c r="B1211" s="28" t="s">
        <v>40</v>
      </c>
      <c r="C1211" s="28" t="s">
        <v>41</v>
      </c>
      <c r="D1211" s="28">
        <v>234.988</v>
      </c>
      <c r="E1211" s="28">
        <v>249.34200000000001</v>
      </c>
      <c r="F1211" s="28">
        <v>-5.7567500000000003</v>
      </c>
      <c r="G1211" s="28">
        <v>-14.353999999999999</v>
      </c>
      <c r="H1211" s="28">
        <v>531.24</v>
      </c>
      <c r="I1211" s="28">
        <v>124835154.3634</v>
      </c>
    </row>
    <row r="1212" spans="1:9" x14ac:dyDescent="0.25">
      <c r="A1212" s="38">
        <v>42457</v>
      </c>
      <c r="B1212" s="28" t="s">
        <v>40</v>
      </c>
      <c r="C1212" s="28" t="s">
        <v>41</v>
      </c>
      <c r="D1212" s="28">
        <v>249.34200000000001</v>
      </c>
      <c r="E1212" s="28">
        <v>253.114</v>
      </c>
      <c r="F1212" s="28">
        <v>-1.49024</v>
      </c>
      <c r="G1212" s="28">
        <v>-3.7719999999999998</v>
      </c>
      <c r="H1212" s="28">
        <v>506.24</v>
      </c>
      <c r="I1212" s="28">
        <v>126227031.2181</v>
      </c>
    </row>
    <row r="1213" spans="1:9" x14ac:dyDescent="0.25">
      <c r="A1213" s="38">
        <v>42453</v>
      </c>
      <c r="B1213" s="28" t="s">
        <v>40</v>
      </c>
      <c r="C1213" s="28" t="s">
        <v>41</v>
      </c>
      <c r="D1213" s="28">
        <v>253.114</v>
      </c>
      <c r="E1213" s="28">
        <v>257.38</v>
      </c>
      <c r="F1213" s="28">
        <v>-1.65747</v>
      </c>
      <c r="G1213" s="28">
        <v>-4.266</v>
      </c>
      <c r="H1213" s="28">
        <v>496.24</v>
      </c>
      <c r="I1213" s="28">
        <v>125605430.57269999</v>
      </c>
    </row>
    <row r="1214" spans="1:9" x14ac:dyDescent="0.25">
      <c r="A1214" s="38">
        <v>42452</v>
      </c>
      <c r="B1214" s="28" t="s">
        <v>40</v>
      </c>
      <c r="C1214" s="28" t="s">
        <v>41</v>
      </c>
      <c r="D1214" s="28">
        <v>257.38</v>
      </c>
      <c r="E1214" s="28">
        <v>244.67</v>
      </c>
      <c r="F1214" s="28">
        <v>5.19475</v>
      </c>
      <c r="G1214" s="28">
        <v>12.71</v>
      </c>
      <c r="H1214" s="28">
        <v>496.24</v>
      </c>
      <c r="I1214" s="28">
        <v>127722392.759</v>
      </c>
    </row>
    <row r="1215" spans="1:9" x14ac:dyDescent="0.25">
      <c r="A1215" s="38">
        <v>42451</v>
      </c>
      <c r="B1215" s="28" t="s">
        <v>40</v>
      </c>
      <c r="C1215" s="28" t="s">
        <v>41</v>
      </c>
      <c r="D1215" s="28">
        <v>244.67</v>
      </c>
      <c r="E1215" s="28">
        <v>246.476</v>
      </c>
      <c r="F1215" s="28">
        <v>-0.73272999999999999</v>
      </c>
      <c r="G1215" s="28">
        <v>-1.806</v>
      </c>
      <c r="H1215" s="28">
        <v>421.24</v>
      </c>
      <c r="I1215" s="28">
        <v>103064925.36849999</v>
      </c>
    </row>
    <row r="1216" spans="1:9" x14ac:dyDescent="0.25">
      <c r="A1216" s="38">
        <v>42450</v>
      </c>
      <c r="B1216" s="28" t="s">
        <v>40</v>
      </c>
      <c r="C1216" s="28" t="s">
        <v>41</v>
      </c>
      <c r="D1216" s="28">
        <v>246.476</v>
      </c>
      <c r="E1216" s="28">
        <v>256.91800000000001</v>
      </c>
      <c r="F1216" s="28">
        <v>-4.06433</v>
      </c>
      <c r="G1216" s="28">
        <v>-10.442</v>
      </c>
      <c r="H1216" s="28">
        <v>406.24</v>
      </c>
      <c r="I1216" s="28">
        <v>100128545.8018</v>
      </c>
    </row>
    <row r="1217" spans="1:9" x14ac:dyDescent="0.25">
      <c r="A1217" s="38">
        <v>42447</v>
      </c>
      <c r="B1217" s="28" t="s">
        <v>40</v>
      </c>
      <c r="C1217" s="28" t="s">
        <v>41</v>
      </c>
      <c r="D1217" s="28">
        <v>256.91800000000001</v>
      </c>
      <c r="E1217" s="28">
        <v>257.60599999999999</v>
      </c>
      <c r="F1217" s="28">
        <v>-0.26706999999999997</v>
      </c>
      <c r="G1217" s="28">
        <v>-0.68799999999999994</v>
      </c>
      <c r="H1217" s="28">
        <v>406.24</v>
      </c>
      <c r="I1217" s="28">
        <v>104370509.6249</v>
      </c>
    </row>
    <row r="1218" spans="1:9" x14ac:dyDescent="0.25">
      <c r="A1218" s="38">
        <v>42446</v>
      </c>
      <c r="B1218" s="28" t="s">
        <v>40</v>
      </c>
      <c r="C1218" s="28" t="s">
        <v>41</v>
      </c>
      <c r="D1218" s="28">
        <v>257.60599999999999</v>
      </c>
      <c r="E1218" s="28">
        <v>264.75400000000002</v>
      </c>
      <c r="F1218" s="28">
        <v>-2.6998600000000001</v>
      </c>
      <c r="G1218" s="28">
        <v>-7.1479999999999997</v>
      </c>
      <c r="H1218" s="28">
        <v>406.24</v>
      </c>
      <c r="I1218" s="28">
        <v>104650003.1233</v>
      </c>
    </row>
    <row r="1219" spans="1:9" x14ac:dyDescent="0.25">
      <c r="A1219" s="38">
        <v>42445</v>
      </c>
      <c r="B1219" s="28" t="s">
        <v>40</v>
      </c>
      <c r="C1219" s="28" t="s">
        <v>41</v>
      </c>
      <c r="D1219" s="28">
        <v>264.75400000000002</v>
      </c>
      <c r="E1219" s="28">
        <v>276.334</v>
      </c>
      <c r="F1219" s="28">
        <v>-4.1905799999999997</v>
      </c>
      <c r="G1219" s="28">
        <v>-11.58</v>
      </c>
      <c r="H1219" s="28">
        <v>366.24</v>
      </c>
      <c r="I1219" s="28">
        <v>96963650.574699998</v>
      </c>
    </row>
    <row r="1220" spans="1:9" x14ac:dyDescent="0.25">
      <c r="A1220" s="38">
        <v>42444</v>
      </c>
      <c r="B1220" s="28" t="s">
        <v>40</v>
      </c>
      <c r="C1220" s="28" t="s">
        <v>41</v>
      </c>
      <c r="D1220" s="28">
        <v>276.334</v>
      </c>
      <c r="E1220" s="28">
        <v>273.27199999999999</v>
      </c>
      <c r="F1220" s="28">
        <v>1.1205000000000001</v>
      </c>
      <c r="G1220" s="28">
        <v>3.0619999999999998</v>
      </c>
      <c r="H1220" s="28">
        <v>366.24</v>
      </c>
      <c r="I1220" s="28">
        <v>101204716.1437</v>
      </c>
    </row>
    <row r="1221" spans="1:9" x14ac:dyDescent="0.25">
      <c r="A1221" s="38">
        <v>42443</v>
      </c>
      <c r="B1221" s="28" t="s">
        <v>40</v>
      </c>
      <c r="C1221" s="28" t="s">
        <v>41</v>
      </c>
      <c r="D1221" s="28">
        <v>273.27199999999999</v>
      </c>
      <c r="E1221" s="28">
        <v>277.21199999999999</v>
      </c>
      <c r="F1221" s="28">
        <v>-1.4212899999999999</v>
      </c>
      <c r="G1221" s="28">
        <v>-3.94</v>
      </c>
      <c r="H1221" s="28">
        <v>357.49</v>
      </c>
      <c r="I1221" s="28">
        <v>97692157.579600006</v>
      </c>
    </row>
    <row r="1222" spans="1:9" x14ac:dyDescent="0.25">
      <c r="A1222" s="38">
        <v>42440</v>
      </c>
      <c r="B1222" s="28" t="s">
        <v>40</v>
      </c>
      <c r="C1222" s="28" t="s">
        <v>41</v>
      </c>
      <c r="D1222" s="28">
        <v>277.21199999999999</v>
      </c>
      <c r="E1222" s="28">
        <v>290.44200000000001</v>
      </c>
      <c r="F1222" s="28">
        <v>-4.5551300000000001</v>
      </c>
      <c r="G1222" s="28">
        <v>-13.23</v>
      </c>
      <c r="H1222" s="28">
        <v>349.99</v>
      </c>
      <c r="I1222" s="28">
        <v>97021580.346599996</v>
      </c>
    </row>
    <row r="1223" spans="1:9" x14ac:dyDescent="0.25">
      <c r="A1223" s="38">
        <v>42439</v>
      </c>
      <c r="B1223" s="28" t="s">
        <v>40</v>
      </c>
      <c r="C1223" s="28" t="s">
        <v>41</v>
      </c>
      <c r="D1223" s="28">
        <v>290.44200000000001</v>
      </c>
      <c r="E1223" s="28">
        <v>293.178</v>
      </c>
      <c r="F1223" s="28">
        <v>-0.93322000000000005</v>
      </c>
      <c r="G1223" s="28">
        <v>-2.7360000000000002</v>
      </c>
      <c r="H1223" s="28">
        <v>334.99</v>
      </c>
      <c r="I1223" s="28">
        <v>97295325.323100001</v>
      </c>
    </row>
    <row r="1224" spans="1:9" x14ac:dyDescent="0.25">
      <c r="A1224" s="38">
        <v>42438</v>
      </c>
      <c r="B1224" s="28" t="s">
        <v>40</v>
      </c>
      <c r="C1224" s="28" t="s">
        <v>41</v>
      </c>
      <c r="D1224" s="28">
        <v>293.178</v>
      </c>
      <c r="E1224" s="28">
        <v>301.31200000000001</v>
      </c>
      <c r="F1224" s="28">
        <v>-2.6995300000000002</v>
      </c>
      <c r="G1224" s="28">
        <v>-8.1340000000000003</v>
      </c>
      <c r="H1224" s="28">
        <v>334.99</v>
      </c>
      <c r="I1224" s="28">
        <v>98211859.467899993</v>
      </c>
    </row>
    <row r="1225" spans="1:9" x14ac:dyDescent="0.25">
      <c r="A1225" s="38">
        <v>42437</v>
      </c>
      <c r="B1225" s="28" t="s">
        <v>40</v>
      </c>
      <c r="C1225" s="28" t="s">
        <v>41</v>
      </c>
      <c r="D1225" s="28">
        <v>301.31200000000001</v>
      </c>
      <c r="E1225" s="28">
        <v>287.87400000000002</v>
      </c>
      <c r="F1225" s="28">
        <v>4.6680099999999998</v>
      </c>
      <c r="G1225" s="28">
        <v>13.438000000000001</v>
      </c>
      <c r="H1225" s="28">
        <v>334.99</v>
      </c>
      <c r="I1225" s="28">
        <v>100936672.60160001</v>
      </c>
    </row>
    <row r="1226" spans="1:9" x14ac:dyDescent="0.25">
      <c r="A1226" s="38">
        <v>42436</v>
      </c>
      <c r="B1226" s="28" t="s">
        <v>40</v>
      </c>
      <c r="C1226" s="28" t="s">
        <v>41</v>
      </c>
      <c r="D1226" s="28">
        <v>287.87400000000002</v>
      </c>
      <c r="E1226" s="28">
        <v>291.64</v>
      </c>
      <c r="F1226" s="28">
        <v>-1.29132</v>
      </c>
      <c r="G1226" s="28">
        <v>-3.766</v>
      </c>
      <c r="H1226" s="28">
        <v>327.49</v>
      </c>
      <c r="I1226" s="28">
        <v>94276014.590700001</v>
      </c>
    </row>
    <row r="1227" spans="1:9" x14ac:dyDescent="0.25">
      <c r="A1227" s="38">
        <v>42433</v>
      </c>
      <c r="B1227" s="28" t="s">
        <v>40</v>
      </c>
      <c r="C1227" s="28" t="s">
        <v>41</v>
      </c>
      <c r="D1227" s="28">
        <v>291.64</v>
      </c>
      <c r="E1227" s="28">
        <v>283.59800000000001</v>
      </c>
      <c r="F1227" s="28">
        <v>2.8357000000000001</v>
      </c>
      <c r="G1227" s="28">
        <v>8.0419999999999998</v>
      </c>
      <c r="H1227" s="28">
        <v>327.49</v>
      </c>
      <c r="I1227" s="28">
        <v>95509344.002000004</v>
      </c>
    </row>
    <row r="1228" spans="1:9" x14ac:dyDescent="0.25">
      <c r="A1228" s="38">
        <v>42432</v>
      </c>
      <c r="B1228" s="28" t="s">
        <v>40</v>
      </c>
      <c r="C1228" s="28" t="s">
        <v>41</v>
      </c>
      <c r="D1228" s="28">
        <v>283.59800000000001</v>
      </c>
      <c r="E1228" s="28">
        <v>296.14</v>
      </c>
      <c r="F1228" s="28">
        <v>-4.2351599999999996</v>
      </c>
      <c r="G1228" s="28">
        <v>-12.542</v>
      </c>
      <c r="H1228" s="28">
        <v>317.49</v>
      </c>
      <c r="I1228" s="28">
        <v>90039684.998899996</v>
      </c>
    </row>
    <row r="1229" spans="1:9" x14ac:dyDescent="0.25">
      <c r="A1229" s="38">
        <v>42431</v>
      </c>
      <c r="B1229" s="28" t="s">
        <v>40</v>
      </c>
      <c r="C1229" s="28" t="s">
        <v>41</v>
      </c>
      <c r="D1229" s="28">
        <v>296.14</v>
      </c>
      <c r="E1229" s="28">
        <v>297.63400000000001</v>
      </c>
      <c r="F1229" s="28">
        <v>-0.50195999999999996</v>
      </c>
      <c r="G1229" s="28">
        <v>-1.494</v>
      </c>
      <c r="H1229" s="28">
        <v>284.99</v>
      </c>
      <c r="I1229" s="28">
        <v>84397101.476999998</v>
      </c>
    </row>
    <row r="1230" spans="1:9" x14ac:dyDescent="0.25">
      <c r="A1230" s="38">
        <v>42430</v>
      </c>
      <c r="B1230" s="28" t="s">
        <v>40</v>
      </c>
      <c r="C1230" s="28" t="s">
        <v>41</v>
      </c>
      <c r="D1230" s="28">
        <v>297.63400000000001</v>
      </c>
      <c r="E1230" s="28">
        <v>329.53800000000001</v>
      </c>
      <c r="F1230" s="28">
        <v>-9.6814300000000006</v>
      </c>
      <c r="G1230" s="28">
        <v>-31.904</v>
      </c>
      <c r="H1230" s="28">
        <v>278.74</v>
      </c>
      <c r="I1230" s="28">
        <v>82962664.858700007</v>
      </c>
    </row>
    <row r="1231" spans="1:9" x14ac:dyDescent="0.25">
      <c r="A1231" s="38">
        <v>42429</v>
      </c>
      <c r="B1231" s="28" t="s">
        <v>40</v>
      </c>
      <c r="C1231" s="28" t="s">
        <v>41</v>
      </c>
      <c r="D1231" s="28">
        <v>329.53800000000001</v>
      </c>
      <c r="E1231" s="28">
        <v>324.75200000000001</v>
      </c>
      <c r="F1231" s="28">
        <v>1.47374</v>
      </c>
      <c r="G1231" s="28">
        <v>4.7859999999999996</v>
      </c>
      <c r="H1231" s="28">
        <v>278.74</v>
      </c>
      <c r="I1231" s="28">
        <v>91855603.365899995</v>
      </c>
    </row>
    <row r="1232" spans="1:9" x14ac:dyDescent="0.25">
      <c r="A1232" s="38">
        <v>42426</v>
      </c>
      <c r="B1232" s="28" t="s">
        <v>40</v>
      </c>
      <c r="C1232" s="28" t="s">
        <v>41</v>
      </c>
      <c r="D1232" s="28">
        <v>324.75200000000001</v>
      </c>
      <c r="E1232" s="28">
        <v>316.32</v>
      </c>
      <c r="F1232" s="28">
        <v>2.6656599999999999</v>
      </c>
      <c r="G1232" s="28">
        <v>8.4320000000000004</v>
      </c>
      <c r="H1232" s="28">
        <v>278.74</v>
      </c>
      <c r="I1232" s="28">
        <v>90521551.093600005</v>
      </c>
    </row>
    <row r="1233" spans="1:9" x14ac:dyDescent="0.25">
      <c r="A1233" s="38">
        <v>42425</v>
      </c>
      <c r="B1233" s="28" t="s">
        <v>40</v>
      </c>
      <c r="C1233" s="28" t="s">
        <v>41</v>
      </c>
      <c r="D1233" s="28">
        <v>316.32</v>
      </c>
      <c r="E1233" s="28">
        <v>329.51400000000001</v>
      </c>
      <c r="F1233" s="28">
        <v>-4.0040800000000001</v>
      </c>
      <c r="G1233" s="28">
        <v>-13.194000000000001</v>
      </c>
      <c r="H1233" s="28">
        <v>266.24</v>
      </c>
      <c r="I1233" s="28">
        <v>84217210.775999993</v>
      </c>
    </row>
    <row r="1234" spans="1:9" x14ac:dyDescent="0.25">
      <c r="A1234" s="38">
        <v>42424</v>
      </c>
      <c r="B1234" s="28" t="s">
        <v>40</v>
      </c>
      <c r="C1234" s="28" t="s">
        <v>41</v>
      </c>
      <c r="D1234" s="28">
        <v>329.51400000000001</v>
      </c>
      <c r="E1234" s="28">
        <v>335.56599999999997</v>
      </c>
      <c r="F1234" s="28">
        <v>-1.80352</v>
      </c>
      <c r="G1234" s="28">
        <v>-6.0519999999999996</v>
      </c>
      <c r="H1234" s="28">
        <v>266.24</v>
      </c>
      <c r="I1234" s="28">
        <v>87729988.592700005</v>
      </c>
    </row>
    <row r="1235" spans="1:9" x14ac:dyDescent="0.25">
      <c r="A1235" s="38">
        <v>42423</v>
      </c>
      <c r="B1235" s="28" t="s">
        <v>40</v>
      </c>
      <c r="C1235" s="28" t="s">
        <v>41</v>
      </c>
      <c r="D1235" s="28">
        <v>335.56599999999997</v>
      </c>
      <c r="E1235" s="28">
        <v>319.012</v>
      </c>
      <c r="F1235" s="28">
        <v>5.1891499999999997</v>
      </c>
      <c r="G1235" s="28">
        <v>16.553999999999998</v>
      </c>
      <c r="H1235" s="28">
        <v>254.99</v>
      </c>
      <c r="I1235" s="28">
        <v>85566158.901299998</v>
      </c>
    </row>
    <row r="1236" spans="1:9" x14ac:dyDescent="0.25">
      <c r="A1236" s="38">
        <v>42422</v>
      </c>
      <c r="B1236" s="28" t="s">
        <v>40</v>
      </c>
      <c r="C1236" s="28" t="s">
        <v>41</v>
      </c>
      <c r="D1236" s="28">
        <v>319.012</v>
      </c>
      <c r="E1236" s="28">
        <v>338.89</v>
      </c>
      <c r="F1236" s="28">
        <v>-5.8656199999999998</v>
      </c>
      <c r="G1236" s="28">
        <v>-19.878</v>
      </c>
      <c r="H1236" s="28">
        <v>254.99</v>
      </c>
      <c r="I1236" s="28">
        <v>81345045.336600006</v>
      </c>
    </row>
    <row r="1237" spans="1:9" x14ac:dyDescent="0.25">
      <c r="A1237" s="38">
        <v>42419</v>
      </c>
      <c r="B1237" s="28" t="s">
        <v>40</v>
      </c>
      <c r="C1237" s="28" t="s">
        <v>41</v>
      </c>
      <c r="D1237" s="28">
        <v>338.89</v>
      </c>
      <c r="E1237" s="28">
        <v>345.02</v>
      </c>
      <c r="F1237" s="28">
        <v>-1.77671</v>
      </c>
      <c r="G1237" s="28">
        <v>-6.13</v>
      </c>
      <c r="H1237" s="28">
        <v>254.99</v>
      </c>
      <c r="I1237" s="28">
        <v>86413747.489500001</v>
      </c>
    </row>
    <row r="1238" spans="1:9" x14ac:dyDescent="0.25">
      <c r="A1238" s="38">
        <v>42418</v>
      </c>
      <c r="B1238" s="28" t="s">
        <v>40</v>
      </c>
      <c r="C1238" s="28" t="s">
        <v>41</v>
      </c>
      <c r="D1238" s="28">
        <v>345.02</v>
      </c>
      <c r="E1238" s="28">
        <v>347.13200000000001</v>
      </c>
      <c r="F1238" s="28">
        <v>-0.60841000000000001</v>
      </c>
      <c r="G1238" s="28">
        <v>-2.1120000000000001</v>
      </c>
      <c r="H1238" s="28">
        <v>254.99</v>
      </c>
      <c r="I1238" s="28">
        <v>87976839.561000004</v>
      </c>
    </row>
    <row r="1239" spans="1:9" x14ac:dyDescent="0.25">
      <c r="A1239" s="38">
        <v>42417</v>
      </c>
      <c r="B1239" s="28" t="s">
        <v>40</v>
      </c>
      <c r="C1239" s="28" t="s">
        <v>41</v>
      </c>
      <c r="D1239" s="28">
        <v>347.13200000000001</v>
      </c>
      <c r="E1239" s="28">
        <v>360.76400000000001</v>
      </c>
      <c r="F1239" s="28">
        <v>-3.7786499999999998</v>
      </c>
      <c r="G1239" s="28">
        <v>-13.632</v>
      </c>
      <c r="H1239" s="28">
        <v>254.99</v>
      </c>
      <c r="I1239" s="28">
        <v>88515379.602599993</v>
      </c>
    </row>
    <row r="1240" spans="1:9" x14ac:dyDescent="0.25">
      <c r="A1240" s="38">
        <v>42416</v>
      </c>
      <c r="B1240" s="28" t="s">
        <v>40</v>
      </c>
      <c r="C1240" s="28" t="s">
        <v>41</v>
      </c>
      <c r="D1240" s="28">
        <v>360.76400000000001</v>
      </c>
      <c r="E1240" s="28">
        <v>381.12</v>
      </c>
      <c r="F1240" s="28">
        <v>-5.3411</v>
      </c>
      <c r="G1240" s="28">
        <v>-20.356000000000002</v>
      </c>
      <c r="H1240" s="28">
        <v>254.99</v>
      </c>
      <c r="I1240" s="28">
        <v>91991410.780200005</v>
      </c>
    </row>
    <row r="1241" spans="1:9" x14ac:dyDescent="0.25">
      <c r="A1241" s="38">
        <v>42412</v>
      </c>
      <c r="B1241" s="28" t="s">
        <v>40</v>
      </c>
      <c r="C1241" s="28" t="s">
        <v>41</v>
      </c>
      <c r="D1241" s="28">
        <v>381.12</v>
      </c>
      <c r="E1241" s="28">
        <v>391.86200000000002</v>
      </c>
      <c r="F1241" s="28">
        <v>-2.7412700000000001</v>
      </c>
      <c r="G1241" s="28">
        <v>-10.742000000000001</v>
      </c>
      <c r="H1241" s="28">
        <v>254.99</v>
      </c>
      <c r="I1241" s="28">
        <v>97181998.415999994</v>
      </c>
    </row>
    <row r="1242" spans="1:9" x14ac:dyDescent="0.25">
      <c r="A1242" s="38">
        <v>42411</v>
      </c>
      <c r="B1242" s="28" t="s">
        <v>40</v>
      </c>
      <c r="C1242" s="28" t="s">
        <v>41</v>
      </c>
      <c r="D1242" s="28">
        <v>391.86200000000002</v>
      </c>
      <c r="E1242" s="28">
        <v>372.988</v>
      </c>
      <c r="F1242" s="28">
        <v>5.0602200000000002</v>
      </c>
      <c r="G1242" s="28">
        <v>18.873999999999999</v>
      </c>
      <c r="H1242" s="28">
        <v>254.99</v>
      </c>
      <c r="I1242" s="28">
        <v>99921106.904100001</v>
      </c>
    </row>
    <row r="1243" spans="1:9" x14ac:dyDescent="0.25">
      <c r="A1243" s="38">
        <v>42410</v>
      </c>
      <c r="B1243" s="28" t="s">
        <v>40</v>
      </c>
      <c r="C1243" s="28" t="s">
        <v>41</v>
      </c>
      <c r="D1243" s="28">
        <v>372.988</v>
      </c>
      <c r="E1243" s="28">
        <v>370.77</v>
      </c>
      <c r="F1243" s="28">
        <v>0.59821000000000002</v>
      </c>
      <c r="G1243" s="28">
        <v>2.218</v>
      </c>
      <c r="H1243" s="28">
        <v>261.24</v>
      </c>
      <c r="I1243" s="28">
        <v>97439590.263400003</v>
      </c>
    </row>
    <row r="1244" spans="1:9" x14ac:dyDescent="0.25">
      <c r="A1244" s="38">
        <v>42409</v>
      </c>
      <c r="B1244" s="28" t="s">
        <v>40</v>
      </c>
      <c r="C1244" s="28" t="s">
        <v>41</v>
      </c>
      <c r="D1244" s="28">
        <v>370.77</v>
      </c>
      <c r="E1244" s="28">
        <v>362.58199999999999</v>
      </c>
      <c r="F1244" s="28">
        <v>2.2582499999999999</v>
      </c>
      <c r="G1244" s="28">
        <v>8.1880000000000006</v>
      </c>
      <c r="H1244" s="28">
        <v>261.24</v>
      </c>
      <c r="I1244" s="28">
        <v>96860158.723499998</v>
      </c>
    </row>
    <row r="1245" spans="1:9" x14ac:dyDescent="0.25">
      <c r="A1245" s="38">
        <v>42408</v>
      </c>
      <c r="B1245" s="28" t="s">
        <v>40</v>
      </c>
      <c r="C1245" s="28" t="s">
        <v>41</v>
      </c>
      <c r="D1245" s="28">
        <v>362.58199999999999</v>
      </c>
      <c r="E1245" s="28">
        <v>347.11599999999999</v>
      </c>
      <c r="F1245" s="28">
        <v>4.4555699999999998</v>
      </c>
      <c r="G1245" s="28">
        <v>15.465999999999999</v>
      </c>
      <c r="H1245" s="28">
        <v>261.24</v>
      </c>
      <c r="I1245" s="28">
        <v>94721121.100099996</v>
      </c>
    </row>
    <row r="1246" spans="1:9" x14ac:dyDescent="0.25">
      <c r="A1246" s="38">
        <v>42405</v>
      </c>
      <c r="B1246" s="28" t="s">
        <v>40</v>
      </c>
      <c r="C1246" s="28" t="s">
        <v>41</v>
      </c>
      <c r="D1246" s="28">
        <v>347.11599999999999</v>
      </c>
      <c r="E1246" s="28">
        <v>336.04199999999997</v>
      </c>
      <c r="F1246" s="28">
        <v>3.29542</v>
      </c>
      <c r="G1246" s="28">
        <v>11.074</v>
      </c>
      <c r="H1246" s="28">
        <v>267.49</v>
      </c>
      <c r="I1246" s="28">
        <v>92850249.753800005</v>
      </c>
    </row>
    <row r="1247" spans="1:9" x14ac:dyDescent="0.25">
      <c r="A1247" s="38">
        <v>42404</v>
      </c>
      <c r="B1247" s="28" t="s">
        <v>40</v>
      </c>
      <c r="C1247" s="28" t="s">
        <v>41</v>
      </c>
      <c r="D1247" s="28">
        <v>336.04199999999997</v>
      </c>
      <c r="E1247" s="28">
        <v>331.61399999999998</v>
      </c>
      <c r="F1247" s="28">
        <v>1.3352900000000001</v>
      </c>
      <c r="G1247" s="28">
        <v>4.4279999999999999</v>
      </c>
      <c r="H1247" s="28">
        <v>267.49</v>
      </c>
      <c r="I1247" s="28">
        <v>89888059.403099999</v>
      </c>
    </row>
    <row r="1248" spans="1:9" x14ac:dyDescent="0.25">
      <c r="A1248" s="38">
        <v>42403</v>
      </c>
      <c r="B1248" s="28" t="s">
        <v>40</v>
      </c>
      <c r="C1248" s="28" t="s">
        <v>41</v>
      </c>
      <c r="D1248" s="28">
        <v>331.61399999999998</v>
      </c>
      <c r="E1248" s="28">
        <v>336.36599999999999</v>
      </c>
      <c r="F1248" s="28">
        <v>-1.41275</v>
      </c>
      <c r="G1248" s="28">
        <v>-4.7519999999999998</v>
      </c>
      <c r="H1248" s="28">
        <v>267.49</v>
      </c>
      <c r="I1248" s="28">
        <v>88703611.247700006</v>
      </c>
    </row>
    <row r="1249" spans="1:9" x14ac:dyDescent="0.25">
      <c r="A1249" s="38">
        <v>42402</v>
      </c>
      <c r="B1249" s="28" t="s">
        <v>40</v>
      </c>
      <c r="C1249" s="28" t="s">
        <v>41</v>
      </c>
      <c r="D1249" s="28">
        <v>336.36599999999999</v>
      </c>
      <c r="E1249" s="28">
        <v>315.33600000000001</v>
      </c>
      <c r="F1249" s="28">
        <v>6.6690800000000001</v>
      </c>
      <c r="G1249" s="28">
        <v>21.03</v>
      </c>
      <c r="H1249" s="28">
        <v>267.49</v>
      </c>
      <c r="I1249" s="28">
        <v>89974726.341299996</v>
      </c>
    </row>
    <row r="1250" spans="1:9" x14ac:dyDescent="0.25">
      <c r="A1250" s="38">
        <v>42401</v>
      </c>
      <c r="B1250" s="28" t="s">
        <v>40</v>
      </c>
      <c r="C1250" s="28" t="s">
        <v>41</v>
      </c>
      <c r="D1250" s="28">
        <v>315.33600000000001</v>
      </c>
      <c r="E1250" s="28">
        <v>316.83999999999997</v>
      </c>
      <c r="F1250" s="28">
        <v>-0.47469</v>
      </c>
      <c r="G1250" s="28">
        <v>-1.504</v>
      </c>
      <c r="H1250" s="28">
        <v>267.49</v>
      </c>
      <c r="I1250" s="28">
        <v>84349400.0748</v>
      </c>
    </row>
    <row r="1251" spans="1:9" x14ac:dyDescent="0.25">
      <c r="A1251" s="38">
        <v>42398</v>
      </c>
      <c r="B1251" s="28" t="s">
        <v>40</v>
      </c>
      <c r="C1251" s="28" t="s">
        <v>41</v>
      </c>
      <c r="D1251" s="28">
        <v>316.83999999999997</v>
      </c>
      <c r="E1251" s="28">
        <v>338.452</v>
      </c>
      <c r="F1251" s="28">
        <v>-6.3855399999999998</v>
      </c>
      <c r="G1251" s="28">
        <v>-21.611999999999998</v>
      </c>
      <c r="H1251" s="28">
        <v>267.49</v>
      </c>
      <c r="I1251" s="28">
        <v>84751705.862000003</v>
      </c>
    </row>
    <row r="1252" spans="1:9" x14ac:dyDescent="0.25">
      <c r="A1252" s="38">
        <v>42397</v>
      </c>
      <c r="B1252" s="28" t="s">
        <v>40</v>
      </c>
      <c r="C1252" s="28" t="s">
        <v>41</v>
      </c>
      <c r="D1252" s="28">
        <v>338.452</v>
      </c>
      <c r="E1252" s="28">
        <v>345.59</v>
      </c>
      <c r="F1252" s="28">
        <v>-2.0654499999999998</v>
      </c>
      <c r="G1252" s="28">
        <v>-7.1379999999999999</v>
      </c>
      <c r="H1252" s="28">
        <v>267.49</v>
      </c>
      <c r="I1252" s="28">
        <v>90532711.628600001</v>
      </c>
    </row>
    <row r="1253" spans="1:9" x14ac:dyDescent="0.25">
      <c r="A1253" s="38">
        <v>42396</v>
      </c>
      <c r="B1253" s="28" t="s">
        <v>40</v>
      </c>
      <c r="C1253" s="28" t="s">
        <v>41</v>
      </c>
      <c r="D1253" s="28">
        <v>345.59</v>
      </c>
      <c r="E1253" s="28">
        <v>333.71600000000001</v>
      </c>
      <c r="F1253" s="28">
        <v>3.5581200000000002</v>
      </c>
      <c r="G1253" s="28">
        <v>11.874000000000001</v>
      </c>
      <c r="H1253" s="28">
        <v>297.49</v>
      </c>
      <c r="I1253" s="28">
        <v>102809759.1745</v>
      </c>
    </row>
    <row r="1254" spans="1:9" x14ac:dyDescent="0.25">
      <c r="A1254" s="38">
        <v>42395</v>
      </c>
      <c r="B1254" s="28" t="s">
        <v>40</v>
      </c>
      <c r="C1254" s="28" t="s">
        <v>41</v>
      </c>
      <c r="D1254" s="28">
        <v>333.71600000000001</v>
      </c>
      <c r="E1254" s="28">
        <v>349.392</v>
      </c>
      <c r="F1254" s="28">
        <v>-4.48665</v>
      </c>
      <c r="G1254" s="28">
        <v>-15.676</v>
      </c>
      <c r="H1254" s="28">
        <v>303.74</v>
      </c>
      <c r="I1254" s="28">
        <v>101363081.3838</v>
      </c>
    </row>
    <row r="1255" spans="1:9" x14ac:dyDescent="0.25">
      <c r="A1255" s="38">
        <v>42394</v>
      </c>
      <c r="B1255" s="28" t="s">
        <v>40</v>
      </c>
      <c r="C1255" s="28" t="s">
        <v>41</v>
      </c>
      <c r="D1255" s="28">
        <v>349.392</v>
      </c>
      <c r="E1255" s="28">
        <v>331.25400000000002</v>
      </c>
      <c r="F1255" s="28">
        <v>5.4755599999999998</v>
      </c>
      <c r="G1255" s="28">
        <v>18.138000000000002</v>
      </c>
      <c r="H1255" s="28">
        <v>303.74</v>
      </c>
      <c r="I1255" s="28">
        <v>106124518.2456</v>
      </c>
    </row>
    <row r="1256" spans="1:9" x14ac:dyDescent="0.25">
      <c r="A1256" s="38">
        <v>42391</v>
      </c>
      <c r="B1256" s="28" t="s">
        <v>40</v>
      </c>
      <c r="C1256" s="28" t="s">
        <v>41</v>
      </c>
      <c r="D1256" s="28">
        <v>331.25400000000002</v>
      </c>
      <c r="E1256" s="28">
        <v>364.91399999999999</v>
      </c>
      <c r="F1256" s="28">
        <v>-9.2240900000000003</v>
      </c>
      <c r="G1256" s="28">
        <v>-33.659999999999997</v>
      </c>
      <c r="H1256" s="28">
        <v>303.74</v>
      </c>
      <c r="I1256" s="28">
        <v>100615272.1497</v>
      </c>
    </row>
    <row r="1257" spans="1:9" x14ac:dyDescent="0.25">
      <c r="A1257" s="38">
        <v>42390</v>
      </c>
      <c r="B1257" s="28" t="s">
        <v>40</v>
      </c>
      <c r="C1257" s="28" t="s">
        <v>41</v>
      </c>
      <c r="D1257" s="28">
        <v>364.91399999999999</v>
      </c>
      <c r="E1257" s="28">
        <v>359.96600000000001</v>
      </c>
      <c r="F1257" s="28">
        <v>1.3745700000000001</v>
      </c>
      <c r="G1257" s="28">
        <v>4.9480000000000004</v>
      </c>
      <c r="H1257" s="28">
        <v>303.74</v>
      </c>
      <c r="I1257" s="28">
        <v>110839197.30840001</v>
      </c>
    </row>
    <row r="1258" spans="1:9" x14ac:dyDescent="0.25">
      <c r="A1258" s="38">
        <v>42389</v>
      </c>
      <c r="B1258" s="28" t="s">
        <v>40</v>
      </c>
      <c r="C1258" s="28" t="s">
        <v>41</v>
      </c>
      <c r="D1258" s="28">
        <v>359.96600000000001</v>
      </c>
      <c r="E1258" s="28">
        <v>349.786</v>
      </c>
      <c r="F1258" s="28">
        <v>2.9103500000000002</v>
      </c>
      <c r="G1258" s="28">
        <v>10.18</v>
      </c>
      <c r="H1258" s="28">
        <v>303.74</v>
      </c>
      <c r="I1258" s="28">
        <v>109336288.8196</v>
      </c>
    </row>
    <row r="1259" spans="1:9" x14ac:dyDescent="0.25">
      <c r="A1259" s="38">
        <v>42388</v>
      </c>
      <c r="B1259" s="28" t="s">
        <v>40</v>
      </c>
      <c r="C1259" s="28" t="s">
        <v>41</v>
      </c>
      <c r="D1259" s="28">
        <v>349.786</v>
      </c>
      <c r="E1259" s="28">
        <v>354.76600000000002</v>
      </c>
      <c r="F1259" s="28">
        <v>-1.40374</v>
      </c>
      <c r="G1259" s="28">
        <v>-4.9800000000000004</v>
      </c>
      <c r="H1259" s="28">
        <v>314.99</v>
      </c>
      <c r="I1259" s="28">
        <v>110179302.0116</v>
      </c>
    </row>
    <row r="1260" spans="1:9" x14ac:dyDescent="0.25">
      <c r="A1260" s="38">
        <v>42384</v>
      </c>
      <c r="B1260" s="28" t="s">
        <v>40</v>
      </c>
      <c r="C1260" s="28" t="s">
        <v>41</v>
      </c>
      <c r="D1260" s="28">
        <v>354.76600000000002</v>
      </c>
      <c r="E1260" s="28">
        <v>323.72199999999998</v>
      </c>
      <c r="F1260" s="28">
        <v>9.5897100000000002</v>
      </c>
      <c r="G1260" s="28">
        <v>31.044</v>
      </c>
      <c r="H1260" s="28">
        <v>314.99</v>
      </c>
      <c r="I1260" s="28">
        <v>111747955.1996</v>
      </c>
    </row>
    <row r="1261" spans="1:9" x14ac:dyDescent="0.25">
      <c r="A1261" s="38">
        <v>42383</v>
      </c>
      <c r="B1261" s="28" t="s">
        <v>40</v>
      </c>
      <c r="C1261" s="28" t="s">
        <v>41</v>
      </c>
      <c r="D1261" s="28">
        <v>323.72199999999998</v>
      </c>
      <c r="E1261" s="28">
        <v>336.61</v>
      </c>
      <c r="F1261" s="28">
        <v>-3.8287599999999999</v>
      </c>
      <c r="G1261" s="28">
        <v>-12.888</v>
      </c>
      <c r="H1261" s="28">
        <v>314.99</v>
      </c>
      <c r="I1261" s="28">
        <v>101969387.0132</v>
      </c>
    </row>
    <row r="1262" spans="1:9" x14ac:dyDescent="0.25">
      <c r="A1262" s="38">
        <v>42382</v>
      </c>
      <c r="B1262" s="28" t="s">
        <v>40</v>
      </c>
      <c r="C1262" s="28" t="s">
        <v>41</v>
      </c>
      <c r="D1262" s="28">
        <v>336.61</v>
      </c>
      <c r="E1262" s="28">
        <v>305.57799999999997</v>
      </c>
      <c r="F1262" s="28">
        <v>10.15518</v>
      </c>
      <c r="G1262" s="28">
        <v>31.032</v>
      </c>
      <c r="H1262" s="28">
        <v>347.49</v>
      </c>
      <c r="I1262" s="28">
        <v>116968810.866</v>
      </c>
    </row>
    <row r="1263" spans="1:9" x14ac:dyDescent="0.25">
      <c r="A1263" s="38">
        <v>42381</v>
      </c>
      <c r="B1263" s="28" t="s">
        <v>40</v>
      </c>
      <c r="C1263" s="28" t="s">
        <v>41</v>
      </c>
      <c r="D1263" s="28">
        <v>305.57799999999997</v>
      </c>
      <c r="E1263" s="28">
        <v>320.14</v>
      </c>
      <c r="F1263" s="28">
        <v>-4.5486300000000002</v>
      </c>
      <c r="G1263" s="28">
        <v>-14.561999999999999</v>
      </c>
      <c r="H1263" s="28">
        <v>347.49</v>
      </c>
      <c r="I1263" s="28">
        <v>106185482.5668</v>
      </c>
    </row>
    <row r="1264" spans="1:9" x14ac:dyDescent="0.25">
      <c r="A1264" s="38">
        <v>42380</v>
      </c>
      <c r="B1264" s="28" t="s">
        <v>40</v>
      </c>
      <c r="C1264" s="28" t="s">
        <v>41</v>
      </c>
      <c r="D1264" s="28">
        <v>320.14</v>
      </c>
      <c r="E1264" s="28">
        <v>338.63200000000001</v>
      </c>
      <c r="F1264" s="28">
        <v>-5.4607999999999999</v>
      </c>
      <c r="G1264" s="28">
        <v>-18.492000000000001</v>
      </c>
      <c r="H1264" s="28">
        <v>364.99</v>
      </c>
      <c r="I1264" s="28">
        <v>116848090.684</v>
      </c>
    </row>
    <row r="1265" spans="1:9" x14ac:dyDescent="0.25">
      <c r="A1265" s="38">
        <v>42377</v>
      </c>
      <c r="B1265" s="28" t="s">
        <v>40</v>
      </c>
      <c r="C1265" s="28" t="s">
        <v>41</v>
      </c>
      <c r="D1265" s="28">
        <v>338.63200000000001</v>
      </c>
      <c r="E1265" s="28">
        <v>318.06799999999998</v>
      </c>
      <c r="F1265" s="28">
        <v>6.4652799999999999</v>
      </c>
      <c r="G1265" s="28">
        <v>20.564</v>
      </c>
      <c r="H1265" s="28">
        <v>387.49</v>
      </c>
      <c r="I1265" s="28">
        <v>131216716.8592</v>
      </c>
    </row>
    <row r="1266" spans="1:9" x14ac:dyDescent="0.25">
      <c r="A1266" s="38">
        <v>42376</v>
      </c>
      <c r="B1266" s="28" t="s">
        <v>40</v>
      </c>
      <c r="C1266" s="28" t="s">
        <v>41</v>
      </c>
      <c r="D1266" s="28">
        <v>318.06799999999998</v>
      </c>
      <c r="E1266" s="28">
        <v>283.952</v>
      </c>
      <c r="F1266" s="28">
        <v>12.014709999999999</v>
      </c>
      <c r="G1266" s="28">
        <v>34.116</v>
      </c>
      <c r="H1266" s="28">
        <v>387.49</v>
      </c>
      <c r="I1266" s="28">
        <v>123248360.1608</v>
      </c>
    </row>
    <row r="1267" spans="1:9" x14ac:dyDescent="0.25">
      <c r="A1267" s="38">
        <v>42375</v>
      </c>
      <c r="B1267" s="28" t="s">
        <v>40</v>
      </c>
      <c r="C1267" s="28" t="s">
        <v>41</v>
      </c>
      <c r="D1267" s="28">
        <v>283.952</v>
      </c>
      <c r="E1267" s="28">
        <v>274.13799999999998</v>
      </c>
      <c r="F1267" s="28">
        <v>3.5799500000000002</v>
      </c>
      <c r="G1267" s="28">
        <v>9.8140000000000001</v>
      </c>
      <c r="H1267" s="28">
        <v>387.49</v>
      </c>
      <c r="I1267" s="28">
        <v>110028730.8512</v>
      </c>
    </row>
    <row r="1268" spans="1:9" x14ac:dyDescent="0.25">
      <c r="A1268" s="38">
        <v>42374</v>
      </c>
      <c r="B1268" s="28" t="s">
        <v>40</v>
      </c>
      <c r="C1268" s="28" t="s">
        <v>41</v>
      </c>
      <c r="D1268" s="28">
        <v>274.13799999999998</v>
      </c>
      <c r="E1268" s="28">
        <v>278.66800000000001</v>
      </c>
      <c r="F1268" s="28">
        <v>-1.6255900000000001</v>
      </c>
      <c r="G1268" s="28">
        <v>-4.53</v>
      </c>
      <c r="H1268" s="28">
        <v>397.49</v>
      </c>
      <c r="I1268" s="28">
        <v>108967278.1028</v>
      </c>
    </row>
    <row r="1269" spans="1:9" x14ac:dyDescent="0.25">
      <c r="A1269" s="38">
        <v>42373</v>
      </c>
      <c r="B1269" s="28" t="s">
        <v>40</v>
      </c>
      <c r="C1269" s="28" t="s">
        <v>41</v>
      </c>
      <c r="D1269" s="28">
        <v>278.66800000000001</v>
      </c>
      <c r="E1269" s="28">
        <v>264.86799999999999</v>
      </c>
      <c r="F1269" s="28">
        <v>5.21014</v>
      </c>
      <c r="G1269" s="28">
        <v>13.8</v>
      </c>
      <c r="H1269" s="28">
        <v>397.49</v>
      </c>
      <c r="I1269" s="28">
        <v>110767910.52079999</v>
      </c>
    </row>
    <row r="1270" spans="1:9" x14ac:dyDescent="0.25">
      <c r="A1270" s="38">
        <v>42369</v>
      </c>
      <c r="B1270" s="28" t="s">
        <v>40</v>
      </c>
      <c r="C1270" s="28" t="s">
        <v>41</v>
      </c>
      <c r="D1270" s="28">
        <v>264.86799999999999</v>
      </c>
      <c r="E1270" s="28">
        <v>262.87599999999998</v>
      </c>
      <c r="F1270" s="28">
        <v>0.75777000000000005</v>
      </c>
      <c r="G1270" s="28">
        <v>1.992</v>
      </c>
      <c r="H1270" s="28">
        <v>397.49</v>
      </c>
      <c r="I1270" s="28">
        <v>105282540.24079999</v>
      </c>
    </row>
    <row r="1271" spans="1:9" x14ac:dyDescent="0.25">
      <c r="A1271" s="38">
        <v>42368</v>
      </c>
      <c r="B1271" s="28" t="s">
        <v>40</v>
      </c>
      <c r="C1271" s="28" t="s">
        <v>41</v>
      </c>
      <c r="D1271" s="28">
        <v>262.87599999999998</v>
      </c>
      <c r="E1271" s="28">
        <v>251.488</v>
      </c>
      <c r="F1271" s="28">
        <v>4.5282499999999999</v>
      </c>
      <c r="G1271" s="28">
        <v>11.388</v>
      </c>
      <c r="H1271" s="28">
        <v>397.49</v>
      </c>
      <c r="I1271" s="28">
        <v>104490738.9656</v>
      </c>
    </row>
    <row r="1272" spans="1:9" x14ac:dyDescent="0.25">
      <c r="A1272" s="38">
        <v>42367</v>
      </c>
      <c r="B1272" s="28" t="s">
        <v>40</v>
      </c>
      <c r="C1272" s="28" t="s">
        <v>41</v>
      </c>
      <c r="D1272" s="28">
        <v>251.488</v>
      </c>
      <c r="E1272" s="28">
        <v>255.958</v>
      </c>
      <c r="F1272" s="28">
        <v>-1.74638</v>
      </c>
      <c r="G1272" s="28">
        <v>-4.47</v>
      </c>
      <c r="H1272" s="28">
        <v>397.49</v>
      </c>
      <c r="I1272" s="28">
        <v>99964116.012799993</v>
      </c>
    </row>
    <row r="1273" spans="1:9" x14ac:dyDescent="0.25">
      <c r="A1273" s="38">
        <v>42366</v>
      </c>
      <c r="B1273" s="28" t="s">
        <v>40</v>
      </c>
      <c r="C1273" s="28" t="s">
        <v>41</v>
      </c>
      <c r="D1273" s="28">
        <v>255.958</v>
      </c>
      <c r="E1273" s="28">
        <v>262.12200000000001</v>
      </c>
      <c r="F1273" s="28">
        <v>-2.3515799999999998</v>
      </c>
      <c r="G1273" s="28">
        <v>-6.1639999999999997</v>
      </c>
      <c r="H1273" s="28">
        <v>394.99</v>
      </c>
      <c r="I1273" s="28">
        <v>101101003.9948</v>
      </c>
    </row>
    <row r="1274" spans="1:9" x14ac:dyDescent="0.25">
      <c r="A1274" s="38">
        <v>42362</v>
      </c>
      <c r="B1274" s="28" t="s">
        <v>40</v>
      </c>
      <c r="C1274" s="28" t="s">
        <v>41</v>
      </c>
      <c r="D1274" s="28">
        <v>262.12200000000001</v>
      </c>
      <c r="E1274" s="28">
        <v>257.53800000000001</v>
      </c>
      <c r="F1274" s="28">
        <v>1.77993</v>
      </c>
      <c r="G1274" s="28">
        <v>4.5839999999999996</v>
      </c>
      <c r="H1274" s="28">
        <v>394.99</v>
      </c>
      <c r="I1274" s="28">
        <v>103535726.05320001</v>
      </c>
    </row>
    <row r="1275" spans="1:9" x14ac:dyDescent="0.25">
      <c r="A1275" s="38">
        <v>42361</v>
      </c>
      <c r="B1275" s="28" t="s">
        <v>40</v>
      </c>
      <c r="C1275" s="28" t="s">
        <v>41</v>
      </c>
      <c r="D1275" s="28">
        <v>257.53800000000001</v>
      </c>
      <c r="E1275" s="28">
        <v>256.68400000000003</v>
      </c>
      <c r="F1275" s="28">
        <v>0.3327</v>
      </c>
      <c r="G1275" s="28">
        <v>0.85399999999999998</v>
      </c>
      <c r="H1275" s="28">
        <v>391.24</v>
      </c>
      <c r="I1275" s="28">
        <v>100759321.6428</v>
      </c>
    </row>
    <row r="1276" spans="1:9" x14ac:dyDescent="0.25">
      <c r="A1276" s="38">
        <v>42360</v>
      </c>
      <c r="B1276" s="28" t="s">
        <v>40</v>
      </c>
      <c r="C1276" s="28" t="s">
        <v>41</v>
      </c>
      <c r="D1276" s="28">
        <v>256.68400000000003</v>
      </c>
      <c r="E1276" s="28">
        <v>270.48</v>
      </c>
      <c r="F1276" s="28">
        <v>-5.1005599999999998</v>
      </c>
      <c r="G1276" s="28">
        <v>-13.795999999999999</v>
      </c>
      <c r="H1276" s="28">
        <v>391.24</v>
      </c>
      <c r="I1276" s="28">
        <v>100425202.17039999</v>
      </c>
    </row>
    <row r="1277" spans="1:9" x14ac:dyDescent="0.25">
      <c r="A1277" s="38">
        <v>42359</v>
      </c>
      <c r="B1277" s="28" t="s">
        <v>40</v>
      </c>
      <c r="C1277" s="28" t="s">
        <v>41</v>
      </c>
      <c r="D1277" s="28">
        <v>270.48</v>
      </c>
      <c r="E1277" s="28">
        <v>292.92</v>
      </c>
      <c r="F1277" s="28">
        <v>-7.6607900000000004</v>
      </c>
      <c r="G1277" s="28">
        <v>-22.44</v>
      </c>
      <c r="H1277" s="28">
        <v>391.24</v>
      </c>
      <c r="I1277" s="28">
        <v>105822757.48800001</v>
      </c>
    </row>
    <row r="1278" spans="1:9" x14ac:dyDescent="0.25">
      <c r="A1278" s="38">
        <v>42356</v>
      </c>
      <c r="B1278" s="28" t="s">
        <v>40</v>
      </c>
      <c r="C1278" s="28" t="s">
        <v>41</v>
      </c>
      <c r="D1278" s="28">
        <v>292.92</v>
      </c>
      <c r="E1278" s="28">
        <v>276.65600000000001</v>
      </c>
      <c r="F1278" s="28">
        <v>5.8787799999999999</v>
      </c>
      <c r="G1278" s="28">
        <v>16.263999999999999</v>
      </c>
      <c r="H1278" s="28">
        <v>391.24</v>
      </c>
      <c r="I1278" s="28">
        <v>114602196.552</v>
      </c>
    </row>
    <row r="1279" spans="1:9" x14ac:dyDescent="0.25">
      <c r="A1279" s="38">
        <v>42355</v>
      </c>
      <c r="B1279" s="28" t="s">
        <v>40</v>
      </c>
      <c r="C1279" s="28" t="s">
        <v>41</v>
      </c>
      <c r="D1279" s="28">
        <v>276.65600000000001</v>
      </c>
      <c r="E1279" s="28">
        <v>260.32799999999997</v>
      </c>
      <c r="F1279" s="28">
        <v>6.2720900000000004</v>
      </c>
      <c r="G1279" s="28">
        <v>16.327999999999999</v>
      </c>
      <c r="H1279" s="28">
        <v>391.24</v>
      </c>
      <c r="I1279" s="28">
        <v>108239059.43359999</v>
      </c>
    </row>
    <row r="1280" spans="1:9" x14ac:dyDescent="0.25">
      <c r="A1280" s="38">
        <v>42354</v>
      </c>
      <c r="B1280" s="28" t="s">
        <v>40</v>
      </c>
      <c r="C1280" s="28" t="s">
        <v>41</v>
      </c>
      <c r="D1280" s="28">
        <v>260.32799999999997</v>
      </c>
      <c r="E1280" s="28">
        <v>271.108</v>
      </c>
      <c r="F1280" s="28">
        <v>-3.97628</v>
      </c>
      <c r="G1280" s="28">
        <v>-10.78</v>
      </c>
      <c r="H1280" s="28">
        <v>391.24</v>
      </c>
      <c r="I1280" s="28">
        <v>101850882.91680001</v>
      </c>
    </row>
    <row r="1281" spans="1:9" x14ac:dyDescent="0.25">
      <c r="A1281" s="38">
        <v>42353</v>
      </c>
      <c r="B1281" s="28" t="s">
        <v>40</v>
      </c>
      <c r="C1281" s="28" t="s">
        <v>41</v>
      </c>
      <c r="D1281" s="28">
        <v>271.108</v>
      </c>
      <c r="E1281" s="28">
        <v>293.42</v>
      </c>
      <c r="F1281" s="28">
        <v>-7.60412</v>
      </c>
      <c r="G1281" s="28">
        <v>-22.312000000000001</v>
      </c>
      <c r="H1281" s="28">
        <v>391.24</v>
      </c>
      <c r="I1281" s="28">
        <v>106068456.5848</v>
      </c>
    </row>
    <row r="1282" spans="1:9" x14ac:dyDescent="0.25">
      <c r="A1282" s="38">
        <v>42352</v>
      </c>
      <c r="B1282" s="28" t="s">
        <v>40</v>
      </c>
      <c r="C1282" s="28" t="s">
        <v>41</v>
      </c>
      <c r="D1282" s="28">
        <v>293.42</v>
      </c>
      <c r="E1282" s="28">
        <v>314.47199999999998</v>
      </c>
      <c r="F1282" s="28">
        <v>-6.6943999999999999</v>
      </c>
      <c r="G1282" s="28">
        <v>-21.052</v>
      </c>
      <c r="H1282" s="28">
        <v>406.24</v>
      </c>
      <c r="I1282" s="28">
        <v>119199116.852</v>
      </c>
    </row>
    <row r="1283" spans="1:9" x14ac:dyDescent="0.25">
      <c r="A1283" s="38">
        <v>42349</v>
      </c>
      <c r="B1283" s="28" t="s">
        <v>40</v>
      </c>
      <c r="C1283" s="28" t="s">
        <v>41</v>
      </c>
      <c r="D1283" s="28">
        <v>314.47199999999998</v>
      </c>
      <c r="E1283" s="28">
        <v>271.40199999999999</v>
      </c>
      <c r="F1283" s="28">
        <v>15.869450000000001</v>
      </c>
      <c r="G1283" s="28">
        <v>43.07</v>
      </c>
      <c r="H1283" s="28">
        <v>406.24</v>
      </c>
      <c r="I1283" s="28">
        <v>127751293.9632</v>
      </c>
    </row>
    <row r="1284" spans="1:9" x14ac:dyDescent="0.25">
      <c r="A1284" s="38">
        <v>42348</v>
      </c>
      <c r="B1284" s="28" t="s">
        <v>40</v>
      </c>
      <c r="C1284" s="28" t="s">
        <v>41</v>
      </c>
      <c r="D1284" s="28">
        <v>271.40199999999999</v>
      </c>
      <c r="E1284" s="28">
        <v>269.24200000000002</v>
      </c>
      <c r="F1284" s="28">
        <v>0.80225000000000002</v>
      </c>
      <c r="G1284" s="28">
        <v>2.16</v>
      </c>
      <c r="H1284" s="28">
        <v>411.24</v>
      </c>
      <c r="I1284" s="28">
        <v>111611521.3212</v>
      </c>
    </row>
    <row r="1285" spans="1:9" x14ac:dyDescent="0.25">
      <c r="A1285" s="38">
        <v>42347</v>
      </c>
      <c r="B1285" s="28" t="s">
        <v>40</v>
      </c>
      <c r="C1285" s="28" t="s">
        <v>41</v>
      </c>
      <c r="D1285" s="28">
        <v>269.24200000000002</v>
      </c>
      <c r="E1285" s="28">
        <v>257.50400000000002</v>
      </c>
      <c r="F1285" s="28">
        <v>4.5583799999999997</v>
      </c>
      <c r="G1285" s="28">
        <v>11.738</v>
      </c>
      <c r="H1285" s="28">
        <v>411.24</v>
      </c>
      <c r="I1285" s="28">
        <v>110723241.6252</v>
      </c>
    </row>
    <row r="1286" spans="1:9" x14ac:dyDescent="0.25">
      <c r="A1286" s="38">
        <v>42346</v>
      </c>
      <c r="B1286" s="28" t="s">
        <v>40</v>
      </c>
      <c r="C1286" s="28" t="s">
        <v>41</v>
      </c>
      <c r="D1286" s="28">
        <v>257.50400000000002</v>
      </c>
      <c r="E1286" s="28">
        <v>244.16200000000001</v>
      </c>
      <c r="F1286" s="28">
        <v>5.4644000000000004</v>
      </c>
      <c r="G1286" s="28">
        <v>13.342000000000001</v>
      </c>
      <c r="H1286" s="28">
        <v>411.24</v>
      </c>
      <c r="I1286" s="28">
        <v>105896099.4624</v>
      </c>
    </row>
    <row r="1287" spans="1:9" x14ac:dyDescent="0.25">
      <c r="A1287" s="38">
        <v>42345</v>
      </c>
      <c r="B1287" s="28" t="s">
        <v>40</v>
      </c>
      <c r="C1287" s="28" t="s">
        <v>41</v>
      </c>
      <c r="D1287" s="28">
        <v>244.16200000000001</v>
      </c>
      <c r="E1287" s="28">
        <v>240.816</v>
      </c>
      <c r="F1287" s="28">
        <v>1.38944</v>
      </c>
      <c r="G1287" s="28">
        <v>3.3460000000000001</v>
      </c>
      <c r="H1287" s="28">
        <v>411.24</v>
      </c>
      <c r="I1287" s="28">
        <v>100409327.37720001</v>
      </c>
    </row>
    <row r="1288" spans="1:9" x14ac:dyDescent="0.25">
      <c r="A1288" s="38">
        <v>42342</v>
      </c>
      <c r="B1288" s="28" t="s">
        <v>40</v>
      </c>
      <c r="C1288" s="28" t="s">
        <v>41</v>
      </c>
      <c r="D1288" s="28">
        <v>240.816</v>
      </c>
      <c r="E1288" s="28">
        <v>263.38200000000001</v>
      </c>
      <c r="F1288" s="28">
        <v>-8.5677800000000008</v>
      </c>
      <c r="G1288" s="28">
        <v>-22.565999999999999</v>
      </c>
      <c r="H1288" s="28">
        <v>411.24</v>
      </c>
      <c r="I1288" s="28">
        <v>99033316.329600006</v>
      </c>
    </row>
    <row r="1289" spans="1:9" x14ac:dyDescent="0.25">
      <c r="A1289" s="38">
        <v>42341</v>
      </c>
      <c r="B1289" s="28" t="s">
        <v>40</v>
      </c>
      <c r="C1289" s="28" t="s">
        <v>41</v>
      </c>
      <c r="D1289" s="28">
        <v>263.38200000000001</v>
      </c>
      <c r="E1289" s="28">
        <v>245.762</v>
      </c>
      <c r="F1289" s="28">
        <v>7.1695399999999996</v>
      </c>
      <c r="G1289" s="28">
        <v>17.62</v>
      </c>
      <c r="H1289" s="28">
        <v>411.24</v>
      </c>
      <c r="I1289" s="28">
        <v>108313371.70919999</v>
      </c>
    </row>
    <row r="1290" spans="1:9" x14ac:dyDescent="0.25">
      <c r="A1290" s="38">
        <v>42340</v>
      </c>
      <c r="B1290" s="28" t="s">
        <v>40</v>
      </c>
      <c r="C1290" s="28" t="s">
        <v>41</v>
      </c>
      <c r="D1290" s="28">
        <v>245.762</v>
      </c>
      <c r="E1290" s="28">
        <v>237.83</v>
      </c>
      <c r="F1290" s="28">
        <v>3.3351600000000001</v>
      </c>
      <c r="G1290" s="28">
        <v>7.9320000000000004</v>
      </c>
      <c r="H1290" s="28">
        <v>411.24</v>
      </c>
      <c r="I1290" s="28">
        <v>101067312.3372</v>
      </c>
    </row>
    <row r="1291" spans="1:9" x14ac:dyDescent="0.25">
      <c r="A1291" s="38">
        <v>42339</v>
      </c>
      <c r="B1291" s="28" t="s">
        <v>40</v>
      </c>
      <c r="C1291" s="28" t="s">
        <v>41</v>
      </c>
      <c r="D1291" s="28">
        <v>237.83</v>
      </c>
      <c r="E1291" s="28">
        <v>248.864</v>
      </c>
      <c r="F1291" s="28">
        <v>-4.4337499999999999</v>
      </c>
      <c r="G1291" s="28">
        <v>-11.034000000000001</v>
      </c>
      <c r="H1291" s="28">
        <v>411.24</v>
      </c>
      <c r="I1291" s="28">
        <v>97805351.898000002</v>
      </c>
    </row>
    <row r="1292" spans="1:9" x14ac:dyDescent="0.25">
      <c r="A1292" s="38">
        <v>42338</v>
      </c>
      <c r="B1292" s="28" t="s">
        <v>40</v>
      </c>
      <c r="C1292" s="28" t="s">
        <v>41</v>
      </c>
      <c r="D1292" s="28">
        <v>248.864</v>
      </c>
      <c r="E1292" s="28">
        <v>252.03800000000001</v>
      </c>
      <c r="F1292" s="28">
        <v>-1.2593300000000001</v>
      </c>
      <c r="G1292" s="28">
        <v>-3.1739999999999999</v>
      </c>
      <c r="H1292" s="28">
        <v>411.24</v>
      </c>
      <c r="I1292" s="28">
        <v>102342980.67839999</v>
      </c>
    </row>
    <row r="1293" spans="1:9" x14ac:dyDescent="0.25">
      <c r="A1293" s="38">
        <v>42335</v>
      </c>
      <c r="B1293" s="28" t="s">
        <v>40</v>
      </c>
      <c r="C1293" s="28" t="s">
        <v>41</v>
      </c>
      <c r="D1293" s="28">
        <v>252.03800000000001</v>
      </c>
      <c r="E1293" s="28">
        <v>246.96199999999999</v>
      </c>
      <c r="F1293" s="28">
        <v>2.05538</v>
      </c>
      <c r="G1293" s="28">
        <v>5.0759999999999996</v>
      </c>
      <c r="H1293" s="28">
        <v>411.24</v>
      </c>
      <c r="I1293" s="28">
        <v>103648258.34280001</v>
      </c>
    </row>
    <row r="1294" spans="1:9" x14ac:dyDescent="0.25">
      <c r="A1294" s="38">
        <v>42333</v>
      </c>
      <c r="B1294" s="28" t="s">
        <v>40</v>
      </c>
      <c r="C1294" s="28" t="s">
        <v>41</v>
      </c>
      <c r="D1294" s="28">
        <v>246.96199999999999</v>
      </c>
      <c r="E1294" s="28">
        <v>255.99799999999999</v>
      </c>
      <c r="F1294" s="28">
        <v>-3.5297200000000002</v>
      </c>
      <c r="G1294" s="28">
        <v>-9.0359999999999996</v>
      </c>
      <c r="H1294" s="28">
        <v>411.24</v>
      </c>
      <c r="I1294" s="28">
        <v>101560801.0572</v>
      </c>
    </row>
    <row r="1295" spans="1:9" x14ac:dyDescent="0.25">
      <c r="A1295" s="38">
        <v>42332</v>
      </c>
      <c r="B1295" s="28" t="s">
        <v>40</v>
      </c>
      <c r="C1295" s="28" t="s">
        <v>41</v>
      </c>
      <c r="D1295" s="28">
        <v>255.99799999999999</v>
      </c>
      <c r="E1295" s="28">
        <v>249.898</v>
      </c>
      <c r="F1295" s="28">
        <v>2.4409999999999998</v>
      </c>
      <c r="G1295" s="28">
        <v>6.1</v>
      </c>
      <c r="H1295" s="28">
        <v>411.24</v>
      </c>
      <c r="I1295" s="28">
        <v>105276771.1188</v>
      </c>
    </row>
    <row r="1296" spans="1:9" x14ac:dyDescent="0.25">
      <c r="A1296" s="38">
        <v>42331</v>
      </c>
      <c r="B1296" s="28" t="s">
        <v>40</v>
      </c>
      <c r="C1296" s="28" t="s">
        <v>41</v>
      </c>
      <c r="D1296" s="28">
        <v>249.898</v>
      </c>
      <c r="E1296" s="28">
        <v>255.87</v>
      </c>
      <c r="F1296" s="28">
        <v>-2.3340000000000001</v>
      </c>
      <c r="G1296" s="28">
        <v>-5.9720000000000004</v>
      </c>
      <c r="H1296" s="28">
        <v>411.24</v>
      </c>
      <c r="I1296" s="28">
        <v>102768203.4588</v>
      </c>
    </row>
    <row r="1297" spans="1:9" x14ac:dyDescent="0.25">
      <c r="A1297" s="38">
        <v>42328</v>
      </c>
      <c r="B1297" s="28" t="s">
        <v>40</v>
      </c>
      <c r="C1297" s="28" t="s">
        <v>41</v>
      </c>
      <c r="D1297" s="28">
        <v>255.87</v>
      </c>
      <c r="E1297" s="28">
        <v>266.53800000000001</v>
      </c>
      <c r="F1297" s="28">
        <v>-4.0024300000000004</v>
      </c>
      <c r="G1297" s="28">
        <v>-10.667999999999999</v>
      </c>
      <c r="H1297" s="28">
        <v>411.24</v>
      </c>
      <c r="I1297" s="28">
        <v>105224132.322</v>
      </c>
    </row>
    <row r="1298" spans="1:9" x14ac:dyDescent="0.25">
      <c r="A1298" s="38">
        <v>42327</v>
      </c>
      <c r="B1298" s="28" t="s">
        <v>40</v>
      </c>
      <c r="C1298" s="28" t="s">
        <v>41</v>
      </c>
      <c r="D1298" s="28">
        <v>266.53800000000001</v>
      </c>
      <c r="E1298" s="28">
        <v>260.63200000000001</v>
      </c>
      <c r="F1298" s="28">
        <v>2.2660300000000002</v>
      </c>
      <c r="G1298" s="28">
        <v>5.9059999999999997</v>
      </c>
      <c r="H1298" s="28">
        <v>411.24</v>
      </c>
      <c r="I1298" s="28">
        <v>109611247.04279999</v>
      </c>
    </row>
    <row r="1299" spans="1:9" x14ac:dyDescent="0.25">
      <c r="A1299" s="38">
        <v>42326</v>
      </c>
      <c r="B1299" s="28" t="s">
        <v>40</v>
      </c>
      <c r="C1299" s="28" t="s">
        <v>41</v>
      </c>
      <c r="D1299" s="28">
        <v>260.63200000000001</v>
      </c>
      <c r="E1299" s="28">
        <v>271.654</v>
      </c>
      <c r="F1299" s="28">
        <v>-4.0573699999999997</v>
      </c>
      <c r="G1299" s="28">
        <v>-11.022</v>
      </c>
      <c r="H1299" s="28">
        <v>411.24</v>
      </c>
      <c r="I1299" s="28">
        <v>107182460.0592</v>
      </c>
    </row>
    <row r="1300" spans="1:9" x14ac:dyDescent="0.25">
      <c r="A1300" s="38">
        <v>42325</v>
      </c>
      <c r="B1300" s="28" t="s">
        <v>40</v>
      </c>
      <c r="C1300" s="28" t="s">
        <v>41</v>
      </c>
      <c r="D1300" s="28">
        <v>271.654</v>
      </c>
      <c r="E1300" s="28">
        <v>261.96600000000001</v>
      </c>
      <c r="F1300" s="28">
        <v>3.6981899999999999</v>
      </c>
      <c r="G1300" s="28">
        <v>9.6880000000000006</v>
      </c>
      <c r="H1300" s="28">
        <v>411.24</v>
      </c>
      <c r="I1300" s="28">
        <v>111715153.9524</v>
      </c>
    </row>
    <row r="1301" spans="1:9" x14ac:dyDescent="0.25">
      <c r="A1301" s="38">
        <v>42324</v>
      </c>
      <c r="B1301" s="28" t="s">
        <v>40</v>
      </c>
      <c r="C1301" s="28" t="s">
        <v>41</v>
      </c>
      <c r="D1301" s="28">
        <v>261.96600000000001</v>
      </c>
      <c r="E1301" s="28">
        <v>291.60399999999998</v>
      </c>
      <c r="F1301" s="28">
        <v>-10.163779999999999</v>
      </c>
      <c r="G1301" s="28">
        <v>-29.638000000000002</v>
      </c>
      <c r="H1301" s="28">
        <v>411.24</v>
      </c>
      <c r="I1301" s="28">
        <v>107731055.0196</v>
      </c>
    </row>
    <row r="1302" spans="1:9" x14ac:dyDescent="0.25">
      <c r="A1302" s="38">
        <v>42321</v>
      </c>
      <c r="B1302" s="28" t="s">
        <v>40</v>
      </c>
      <c r="C1302" s="28" t="s">
        <v>41</v>
      </c>
      <c r="D1302" s="28">
        <v>291.60399999999998</v>
      </c>
      <c r="E1302" s="28">
        <v>273.49</v>
      </c>
      <c r="F1302" s="28">
        <v>6.6232800000000003</v>
      </c>
      <c r="G1302" s="28">
        <v>18.114000000000001</v>
      </c>
      <c r="H1302" s="28">
        <v>411.24</v>
      </c>
      <c r="I1302" s="28">
        <v>119919403.9224</v>
      </c>
    </row>
    <row r="1303" spans="1:9" x14ac:dyDescent="0.25">
      <c r="A1303" s="38">
        <v>42320</v>
      </c>
      <c r="B1303" s="28" t="s">
        <v>40</v>
      </c>
      <c r="C1303" s="28" t="s">
        <v>41</v>
      </c>
      <c r="D1303" s="28">
        <v>273.49</v>
      </c>
      <c r="E1303" s="28">
        <v>252.46600000000001</v>
      </c>
      <c r="F1303" s="28">
        <v>8.3274600000000003</v>
      </c>
      <c r="G1303" s="28">
        <v>21.024000000000001</v>
      </c>
      <c r="H1303" s="28">
        <v>411.24</v>
      </c>
      <c r="I1303" s="28">
        <v>112470191.69400001</v>
      </c>
    </row>
    <row r="1304" spans="1:9" x14ac:dyDescent="0.25">
      <c r="A1304" s="38">
        <v>42319</v>
      </c>
      <c r="B1304" s="28" t="s">
        <v>40</v>
      </c>
      <c r="C1304" s="28" t="s">
        <v>41</v>
      </c>
      <c r="D1304" s="28">
        <v>252.46600000000001</v>
      </c>
      <c r="E1304" s="28">
        <v>245.536</v>
      </c>
      <c r="F1304" s="28">
        <v>2.8224</v>
      </c>
      <c r="G1304" s="28">
        <v>6.93</v>
      </c>
      <c r="H1304" s="28">
        <v>411.24</v>
      </c>
      <c r="I1304" s="28">
        <v>103824269.3196</v>
      </c>
    </row>
    <row r="1305" spans="1:9" x14ac:dyDescent="0.25">
      <c r="A1305" s="38">
        <v>42318</v>
      </c>
      <c r="B1305" s="28" t="s">
        <v>40</v>
      </c>
      <c r="C1305" s="28" t="s">
        <v>41</v>
      </c>
      <c r="D1305" s="28">
        <v>245.536</v>
      </c>
      <c r="E1305" s="28">
        <v>254.75399999999999</v>
      </c>
      <c r="F1305" s="28">
        <v>-3.6183900000000002</v>
      </c>
      <c r="G1305" s="28">
        <v>-9.218</v>
      </c>
      <c r="H1305" s="28">
        <v>411.24</v>
      </c>
      <c r="I1305" s="28">
        <v>100974371.96160001</v>
      </c>
    </row>
    <row r="1306" spans="1:9" x14ac:dyDescent="0.25">
      <c r="A1306" s="38">
        <v>42317</v>
      </c>
      <c r="B1306" s="28" t="s">
        <v>40</v>
      </c>
      <c r="C1306" s="28" t="s">
        <v>41</v>
      </c>
      <c r="D1306" s="28">
        <v>254.75399999999999</v>
      </c>
      <c r="E1306" s="28">
        <v>238.25</v>
      </c>
      <c r="F1306" s="28">
        <v>6.9271799999999999</v>
      </c>
      <c r="G1306" s="28">
        <v>16.504000000000001</v>
      </c>
      <c r="H1306" s="28">
        <v>411.24</v>
      </c>
      <c r="I1306" s="28">
        <v>104765187.8124</v>
      </c>
    </row>
    <row r="1307" spans="1:9" x14ac:dyDescent="0.25">
      <c r="A1307" s="38">
        <v>42314</v>
      </c>
      <c r="B1307" s="28" t="s">
        <v>40</v>
      </c>
      <c r="C1307" s="28" t="s">
        <v>41</v>
      </c>
      <c r="D1307" s="28">
        <v>238.25</v>
      </c>
      <c r="E1307" s="28">
        <v>243.43600000000001</v>
      </c>
      <c r="F1307" s="28">
        <v>-2.1303299999999998</v>
      </c>
      <c r="G1307" s="28">
        <v>-5.1859999999999999</v>
      </c>
      <c r="H1307" s="28">
        <v>411.24</v>
      </c>
      <c r="I1307" s="28">
        <v>97978072.950000003</v>
      </c>
    </row>
    <row r="1308" spans="1:9" x14ac:dyDescent="0.25">
      <c r="A1308" s="38">
        <v>42313</v>
      </c>
      <c r="B1308" s="28" t="s">
        <v>40</v>
      </c>
      <c r="C1308" s="28" t="s">
        <v>41</v>
      </c>
      <c r="D1308" s="28">
        <v>243.43600000000001</v>
      </c>
      <c r="E1308" s="28">
        <v>252.982</v>
      </c>
      <c r="F1308" s="28">
        <v>-3.77339</v>
      </c>
      <c r="G1308" s="28">
        <v>-9.5459999999999994</v>
      </c>
      <c r="H1308" s="28">
        <v>411.24</v>
      </c>
      <c r="I1308" s="28">
        <v>100110766.7016</v>
      </c>
    </row>
    <row r="1309" spans="1:9" x14ac:dyDescent="0.25">
      <c r="A1309" s="38">
        <v>42312</v>
      </c>
      <c r="B1309" s="28" t="s">
        <v>40</v>
      </c>
      <c r="C1309" s="28" t="s">
        <v>41</v>
      </c>
      <c r="D1309" s="28">
        <v>252.982</v>
      </c>
      <c r="E1309" s="28">
        <v>244.85400000000001</v>
      </c>
      <c r="F1309" s="28">
        <v>3.3195299999999999</v>
      </c>
      <c r="G1309" s="28">
        <v>8.1280000000000001</v>
      </c>
      <c r="H1309" s="28">
        <v>411.24</v>
      </c>
      <c r="I1309" s="28">
        <v>104036469.4692</v>
      </c>
    </row>
    <row r="1310" spans="1:9" x14ac:dyDescent="0.25">
      <c r="A1310" s="38">
        <v>42311</v>
      </c>
      <c r="B1310" s="28" t="s">
        <v>40</v>
      </c>
      <c r="C1310" s="28" t="s">
        <v>41</v>
      </c>
      <c r="D1310" s="28">
        <v>244.85400000000001</v>
      </c>
      <c r="E1310" s="28">
        <v>240.83</v>
      </c>
      <c r="F1310" s="28">
        <v>1.67089</v>
      </c>
      <c r="G1310" s="28">
        <v>4.024</v>
      </c>
      <c r="H1310" s="28">
        <v>411.24</v>
      </c>
      <c r="I1310" s="28">
        <v>100693905.8724</v>
      </c>
    </row>
    <row r="1311" spans="1:9" x14ac:dyDescent="0.25">
      <c r="A1311" s="38">
        <v>42310</v>
      </c>
      <c r="B1311" s="28" t="s">
        <v>40</v>
      </c>
      <c r="C1311" s="28" t="s">
        <v>41</v>
      </c>
      <c r="D1311" s="28">
        <v>240.83</v>
      </c>
      <c r="E1311" s="28">
        <v>251.768</v>
      </c>
      <c r="F1311" s="28">
        <v>-4.3444799999999999</v>
      </c>
      <c r="G1311" s="28">
        <v>-10.938000000000001</v>
      </c>
      <c r="H1311" s="28">
        <v>411.24</v>
      </c>
      <c r="I1311" s="28">
        <v>99039073.697999999</v>
      </c>
    </row>
    <row r="1312" spans="1:9" x14ac:dyDescent="0.25">
      <c r="A1312" s="38">
        <v>42307</v>
      </c>
      <c r="B1312" s="28" t="s">
        <v>40</v>
      </c>
      <c r="C1312" s="28" t="s">
        <v>41</v>
      </c>
      <c r="D1312" s="28">
        <v>251.768</v>
      </c>
      <c r="E1312" s="28">
        <v>245.572</v>
      </c>
      <c r="F1312" s="28">
        <v>2.5230899999999998</v>
      </c>
      <c r="G1312" s="28">
        <v>6.1959999999999997</v>
      </c>
      <c r="H1312" s="28">
        <v>411.24</v>
      </c>
      <c r="I1312" s="28">
        <v>103537223.38079999</v>
      </c>
    </row>
    <row r="1313" spans="1:9" x14ac:dyDescent="0.25">
      <c r="A1313" s="38">
        <v>42306</v>
      </c>
      <c r="B1313" s="28" t="s">
        <v>40</v>
      </c>
      <c r="C1313" s="28" t="s">
        <v>41</v>
      </c>
      <c r="D1313" s="28">
        <v>245.572</v>
      </c>
      <c r="E1313" s="28">
        <v>242.82</v>
      </c>
      <c r="F1313" s="28">
        <v>1.1333500000000001</v>
      </c>
      <c r="G1313" s="28">
        <v>2.7519999999999998</v>
      </c>
      <c r="H1313" s="28">
        <v>411.24</v>
      </c>
      <c r="I1313" s="28">
        <v>100989176.6232</v>
      </c>
    </row>
    <row r="1314" spans="1:9" x14ac:dyDescent="0.25">
      <c r="A1314" s="38">
        <v>42305</v>
      </c>
      <c r="B1314" s="28" t="s">
        <v>40</v>
      </c>
      <c r="C1314" s="28" t="s">
        <v>41</v>
      </c>
      <c r="D1314" s="28">
        <v>242.82</v>
      </c>
      <c r="E1314" s="28">
        <v>249.78</v>
      </c>
      <c r="F1314" s="28">
        <v>-2.7864499999999999</v>
      </c>
      <c r="G1314" s="28">
        <v>-6.96</v>
      </c>
      <c r="H1314" s="28">
        <v>411.24</v>
      </c>
      <c r="I1314" s="28">
        <v>99857442.491999999</v>
      </c>
    </row>
    <row r="1315" spans="1:9" x14ac:dyDescent="0.25">
      <c r="A1315" s="38">
        <v>42304</v>
      </c>
      <c r="B1315" s="28" t="s">
        <v>40</v>
      </c>
      <c r="C1315" s="28" t="s">
        <v>41</v>
      </c>
      <c r="D1315" s="28">
        <v>249.78</v>
      </c>
      <c r="E1315" s="28">
        <v>256.27800000000002</v>
      </c>
      <c r="F1315" s="28">
        <v>-2.5355300000000001</v>
      </c>
      <c r="G1315" s="28">
        <v>-6.4980000000000002</v>
      </c>
      <c r="H1315" s="28">
        <v>411.24</v>
      </c>
      <c r="I1315" s="28">
        <v>102719677.068</v>
      </c>
    </row>
    <row r="1316" spans="1:9" x14ac:dyDescent="0.25">
      <c r="A1316" s="38">
        <v>42303</v>
      </c>
      <c r="B1316" s="28" t="s">
        <v>40</v>
      </c>
      <c r="C1316" s="28" t="s">
        <v>41</v>
      </c>
      <c r="D1316" s="28">
        <v>256.27800000000002</v>
      </c>
      <c r="E1316" s="28">
        <v>251.47800000000001</v>
      </c>
      <c r="F1316" s="28">
        <v>1.90872</v>
      </c>
      <c r="G1316" s="28">
        <v>4.8</v>
      </c>
      <c r="H1316" s="28">
        <v>411.24</v>
      </c>
      <c r="I1316" s="28">
        <v>105391918.4868</v>
      </c>
    </row>
    <row r="1317" spans="1:9" x14ac:dyDescent="0.25">
      <c r="A1317" s="38">
        <v>42300</v>
      </c>
      <c r="B1317" s="28" t="s">
        <v>40</v>
      </c>
      <c r="C1317" s="28" t="s">
        <v>41</v>
      </c>
      <c r="D1317" s="28">
        <v>251.47800000000001</v>
      </c>
      <c r="E1317" s="28">
        <v>243.066</v>
      </c>
      <c r="F1317" s="28">
        <v>3.4607899999999998</v>
      </c>
      <c r="G1317" s="28">
        <v>8.4120000000000008</v>
      </c>
      <c r="H1317" s="28">
        <v>396.24</v>
      </c>
      <c r="I1317" s="28">
        <v>99645793.606800005</v>
      </c>
    </row>
    <row r="1318" spans="1:9" x14ac:dyDescent="0.25">
      <c r="A1318" s="38">
        <v>42299</v>
      </c>
      <c r="B1318" s="28" t="s">
        <v>40</v>
      </c>
      <c r="C1318" s="28" t="s">
        <v>41</v>
      </c>
      <c r="D1318" s="28">
        <v>243.066</v>
      </c>
      <c r="E1318" s="28">
        <v>276.05599999999998</v>
      </c>
      <c r="F1318" s="28">
        <v>-11.950469999999999</v>
      </c>
      <c r="G1318" s="28">
        <v>-32.99</v>
      </c>
      <c r="H1318" s="28">
        <v>368.74</v>
      </c>
      <c r="I1318" s="28">
        <v>89628302.6796</v>
      </c>
    </row>
    <row r="1319" spans="1:9" x14ac:dyDescent="0.25">
      <c r="A1319" s="38">
        <v>42298</v>
      </c>
      <c r="B1319" s="28" t="s">
        <v>40</v>
      </c>
      <c r="C1319" s="28" t="s">
        <v>41</v>
      </c>
      <c r="D1319" s="28">
        <v>276.05599999999998</v>
      </c>
      <c r="E1319" s="28">
        <v>257.88</v>
      </c>
      <c r="F1319" s="28">
        <v>7.0482399999999998</v>
      </c>
      <c r="G1319" s="28">
        <v>18.175999999999998</v>
      </c>
      <c r="H1319" s="28">
        <v>363.74</v>
      </c>
      <c r="I1319" s="28">
        <v>100412775.07359999</v>
      </c>
    </row>
    <row r="1320" spans="1:9" x14ac:dyDescent="0.25">
      <c r="A1320" s="38">
        <v>42297</v>
      </c>
      <c r="B1320" s="28" t="s">
        <v>40</v>
      </c>
      <c r="C1320" s="28" t="s">
        <v>41</v>
      </c>
      <c r="D1320" s="28">
        <v>257.88</v>
      </c>
      <c r="E1320" s="28">
        <v>241.74</v>
      </c>
      <c r="F1320" s="28">
        <v>6.67659</v>
      </c>
      <c r="G1320" s="28">
        <v>16.14</v>
      </c>
      <c r="H1320" s="28">
        <v>363.74</v>
      </c>
      <c r="I1320" s="28">
        <v>93801425.928000003</v>
      </c>
    </row>
    <row r="1321" spans="1:9" x14ac:dyDescent="0.25">
      <c r="A1321" s="38">
        <v>42296</v>
      </c>
      <c r="B1321" s="28" t="s">
        <v>40</v>
      </c>
      <c r="C1321" s="28" t="s">
        <v>41</v>
      </c>
      <c r="D1321" s="28">
        <v>241.74</v>
      </c>
      <c r="E1321" s="28">
        <v>258.52999999999997</v>
      </c>
      <c r="F1321" s="28">
        <v>-6.4944100000000002</v>
      </c>
      <c r="G1321" s="28">
        <v>-16.79</v>
      </c>
      <c r="H1321" s="28">
        <v>363.74</v>
      </c>
      <c r="I1321" s="28">
        <v>87930652.643999994</v>
      </c>
    </row>
    <row r="1322" spans="1:9" x14ac:dyDescent="0.25">
      <c r="A1322" s="38">
        <v>42293</v>
      </c>
      <c r="B1322" s="28" t="s">
        <v>40</v>
      </c>
      <c r="C1322" s="28" t="s">
        <v>41</v>
      </c>
      <c r="D1322" s="28">
        <v>258.52999999999997</v>
      </c>
      <c r="E1322" s="28">
        <v>260.75400000000002</v>
      </c>
      <c r="F1322" s="28">
        <v>-0.85290999999999995</v>
      </c>
      <c r="G1322" s="28">
        <v>-2.2240000000000002</v>
      </c>
      <c r="H1322" s="28">
        <v>363.74</v>
      </c>
      <c r="I1322" s="28">
        <v>94037857.318000004</v>
      </c>
    </row>
    <row r="1323" spans="1:9" x14ac:dyDescent="0.25">
      <c r="A1323" s="38">
        <v>42292</v>
      </c>
      <c r="B1323" s="28" t="s">
        <v>40</v>
      </c>
      <c r="C1323" s="28" t="s">
        <v>41</v>
      </c>
      <c r="D1323" s="28">
        <v>260.75400000000002</v>
      </c>
      <c r="E1323" s="28">
        <v>284.96800000000002</v>
      </c>
      <c r="F1323" s="28">
        <v>-8.49709</v>
      </c>
      <c r="G1323" s="28">
        <v>-24.213999999999999</v>
      </c>
      <c r="H1323" s="28">
        <v>363.74</v>
      </c>
      <c r="I1323" s="28">
        <v>94846816.412400007</v>
      </c>
    </row>
    <row r="1324" spans="1:9" x14ac:dyDescent="0.25">
      <c r="A1324" s="38">
        <v>42291</v>
      </c>
      <c r="B1324" s="28" t="s">
        <v>40</v>
      </c>
      <c r="C1324" s="28" t="s">
        <v>41</v>
      </c>
      <c r="D1324" s="28">
        <v>284.96800000000002</v>
      </c>
      <c r="E1324" s="28">
        <v>284.214</v>
      </c>
      <c r="F1324" s="28">
        <v>0.26529000000000003</v>
      </c>
      <c r="G1324" s="28">
        <v>0.754</v>
      </c>
      <c r="H1324" s="28">
        <v>363.74</v>
      </c>
      <c r="I1324" s="28">
        <v>103654431.3008</v>
      </c>
    </row>
    <row r="1325" spans="1:9" x14ac:dyDescent="0.25">
      <c r="A1325" s="38">
        <v>42290</v>
      </c>
      <c r="B1325" s="28" t="s">
        <v>40</v>
      </c>
      <c r="C1325" s="28" t="s">
        <v>41</v>
      </c>
      <c r="D1325" s="28">
        <v>284.214</v>
      </c>
      <c r="E1325" s="28">
        <v>261.10399999999998</v>
      </c>
      <c r="F1325" s="28">
        <v>8.8508800000000001</v>
      </c>
      <c r="G1325" s="28">
        <v>23.11</v>
      </c>
      <c r="H1325" s="28">
        <v>363.74</v>
      </c>
      <c r="I1325" s="28">
        <v>103380170.8884</v>
      </c>
    </row>
    <row r="1326" spans="1:9" x14ac:dyDescent="0.25">
      <c r="A1326" s="38">
        <v>42289</v>
      </c>
      <c r="B1326" s="28" t="s">
        <v>40</v>
      </c>
      <c r="C1326" s="28" t="s">
        <v>41</v>
      </c>
      <c r="D1326" s="28">
        <v>261.10399999999998</v>
      </c>
      <c r="E1326" s="28">
        <v>280.63200000000001</v>
      </c>
      <c r="F1326" s="28">
        <v>-6.9585800000000004</v>
      </c>
      <c r="G1326" s="28">
        <v>-19.527999999999999</v>
      </c>
      <c r="H1326" s="28">
        <v>363.74</v>
      </c>
      <c r="I1326" s="28">
        <v>94974125.622400001</v>
      </c>
    </row>
    <row r="1327" spans="1:9" x14ac:dyDescent="0.25">
      <c r="A1327" s="38">
        <v>42286</v>
      </c>
      <c r="B1327" s="28" t="s">
        <v>40</v>
      </c>
      <c r="C1327" s="28" t="s">
        <v>41</v>
      </c>
      <c r="D1327" s="28">
        <v>280.63200000000001</v>
      </c>
      <c r="E1327" s="28">
        <v>283.49</v>
      </c>
      <c r="F1327" s="28">
        <v>-1.0081500000000001</v>
      </c>
      <c r="G1327" s="28">
        <v>-2.8580000000000001</v>
      </c>
      <c r="H1327" s="28">
        <v>346.24</v>
      </c>
      <c r="I1327" s="28">
        <v>97166192.059200004</v>
      </c>
    </row>
    <row r="1328" spans="1:9" x14ac:dyDescent="0.25">
      <c r="A1328" s="38">
        <v>42285</v>
      </c>
      <c r="B1328" s="28" t="s">
        <v>40</v>
      </c>
      <c r="C1328" s="28" t="s">
        <v>41</v>
      </c>
      <c r="D1328" s="28">
        <v>283.49</v>
      </c>
      <c r="E1328" s="28">
        <v>295.67</v>
      </c>
      <c r="F1328" s="28">
        <v>-4.1194600000000001</v>
      </c>
      <c r="G1328" s="28">
        <v>-12.18</v>
      </c>
      <c r="H1328" s="28">
        <v>346.24</v>
      </c>
      <c r="I1328" s="28">
        <v>98155747.694000006</v>
      </c>
    </row>
    <row r="1329" spans="1:9" x14ac:dyDescent="0.25">
      <c r="A1329" s="38">
        <v>42284</v>
      </c>
      <c r="B1329" s="28" t="s">
        <v>40</v>
      </c>
      <c r="C1329" s="28" t="s">
        <v>41</v>
      </c>
      <c r="D1329" s="28">
        <v>295.67</v>
      </c>
      <c r="E1329" s="28">
        <v>307.79599999999999</v>
      </c>
      <c r="F1329" s="28">
        <v>-3.9396200000000001</v>
      </c>
      <c r="G1329" s="28">
        <v>-12.125999999999999</v>
      </c>
      <c r="H1329" s="28">
        <v>321.24</v>
      </c>
      <c r="I1329" s="28">
        <v>94981208.202000007</v>
      </c>
    </row>
    <row r="1330" spans="1:9" x14ac:dyDescent="0.25">
      <c r="A1330" s="38">
        <v>42283</v>
      </c>
      <c r="B1330" s="28" t="s">
        <v>40</v>
      </c>
      <c r="C1330" s="28" t="s">
        <v>41</v>
      </c>
      <c r="D1330" s="28">
        <v>307.79599999999999</v>
      </c>
      <c r="E1330" s="28">
        <v>300.92</v>
      </c>
      <c r="F1330" s="28">
        <v>2.2849900000000001</v>
      </c>
      <c r="G1330" s="28">
        <v>6.8760000000000003</v>
      </c>
      <c r="H1330" s="28">
        <v>321.24</v>
      </c>
      <c r="I1330" s="28">
        <v>98876571.717600003</v>
      </c>
    </row>
    <row r="1331" spans="1:9" x14ac:dyDescent="0.25">
      <c r="A1331" s="38">
        <v>42282</v>
      </c>
      <c r="B1331" s="28" t="s">
        <v>40</v>
      </c>
      <c r="C1331" s="28" t="s">
        <v>41</v>
      </c>
      <c r="D1331" s="28">
        <v>300.92</v>
      </c>
      <c r="E1331" s="28">
        <v>317.70400000000001</v>
      </c>
      <c r="F1331" s="28">
        <v>-5.2828999999999997</v>
      </c>
      <c r="G1331" s="28">
        <v>-16.783999999999999</v>
      </c>
      <c r="H1331" s="28">
        <v>321.24</v>
      </c>
      <c r="I1331" s="28">
        <v>96667721.351999998</v>
      </c>
    </row>
    <row r="1332" spans="1:9" x14ac:dyDescent="0.25">
      <c r="A1332" s="38">
        <v>42279</v>
      </c>
      <c r="B1332" s="28" t="s">
        <v>40</v>
      </c>
      <c r="C1332" s="28" t="s">
        <v>41</v>
      </c>
      <c r="D1332" s="28">
        <v>317.70400000000001</v>
      </c>
      <c r="E1332" s="28">
        <v>333.81</v>
      </c>
      <c r="F1332" s="28">
        <v>-4.8249000000000004</v>
      </c>
      <c r="G1332" s="28">
        <v>-16.106000000000002</v>
      </c>
      <c r="H1332" s="28">
        <v>321.24</v>
      </c>
      <c r="I1332" s="28">
        <v>102059423.58239999</v>
      </c>
    </row>
    <row r="1333" spans="1:9" x14ac:dyDescent="0.25">
      <c r="A1333" s="38">
        <v>42278</v>
      </c>
      <c r="B1333" s="28" t="s">
        <v>40</v>
      </c>
      <c r="C1333" s="28" t="s">
        <v>41</v>
      </c>
      <c r="D1333" s="28">
        <v>333.81</v>
      </c>
      <c r="E1333" s="28">
        <v>345.34800000000001</v>
      </c>
      <c r="F1333" s="28">
        <v>-3.3409800000000001</v>
      </c>
      <c r="G1333" s="28">
        <v>-11.538</v>
      </c>
      <c r="H1333" s="28">
        <v>321.24</v>
      </c>
      <c r="I1333" s="28">
        <v>107233324.686</v>
      </c>
    </row>
    <row r="1334" spans="1:9" x14ac:dyDescent="0.25">
      <c r="A1334" s="38">
        <v>42277</v>
      </c>
      <c r="B1334" s="28" t="s">
        <v>40</v>
      </c>
      <c r="C1334" s="28" t="s">
        <v>41</v>
      </c>
      <c r="D1334" s="28">
        <v>345.34800000000001</v>
      </c>
      <c r="E1334" s="28">
        <v>356.49400000000003</v>
      </c>
      <c r="F1334" s="28">
        <v>-3.12656</v>
      </c>
      <c r="G1334" s="28">
        <v>-11.146000000000001</v>
      </c>
      <c r="H1334" s="28">
        <v>321.24</v>
      </c>
      <c r="I1334" s="28">
        <v>110939798.7288</v>
      </c>
    </row>
    <row r="1335" spans="1:9" x14ac:dyDescent="0.25">
      <c r="A1335" s="38">
        <v>42276</v>
      </c>
      <c r="B1335" s="28" t="s">
        <v>40</v>
      </c>
      <c r="C1335" s="28" t="s">
        <v>41</v>
      </c>
      <c r="D1335" s="28">
        <v>356.49400000000003</v>
      </c>
      <c r="E1335" s="28">
        <v>358.73399999999998</v>
      </c>
      <c r="F1335" s="28">
        <v>-0.62441999999999998</v>
      </c>
      <c r="G1335" s="28">
        <v>-2.2400000000000002</v>
      </c>
      <c r="H1335" s="28">
        <v>321.24</v>
      </c>
      <c r="I1335" s="28">
        <v>114520346.45640001</v>
      </c>
    </row>
    <row r="1336" spans="1:9" x14ac:dyDescent="0.25">
      <c r="A1336" s="38">
        <v>42275</v>
      </c>
      <c r="B1336" s="28" t="s">
        <v>40</v>
      </c>
      <c r="C1336" s="28" t="s">
        <v>41</v>
      </c>
      <c r="D1336" s="28">
        <v>358.73399999999998</v>
      </c>
      <c r="E1336" s="28">
        <v>335.572</v>
      </c>
      <c r="F1336" s="28">
        <v>6.9022399999999999</v>
      </c>
      <c r="G1336" s="28">
        <v>23.161999999999999</v>
      </c>
      <c r="H1336" s="28">
        <v>321.24</v>
      </c>
      <c r="I1336" s="28">
        <v>115239925.4004</v>
      </c>
    </row>
    <row r="1337" spans="1:9" x14ac:dyDescent="0.25">
      <c r="A1337" s="38">
        <v>42272</v>
      </c>
      <c r="B1337" s="28" t="s">
        <v>40</v>
      </c>
      <c r="C1337" s="28" t="s">
        <v>41</v>
      </c>
      <c r="D1337" s="28">
        <v>335.572</v>
      </c>
      <c r="E1337" s="28">
        <v>328.55399999999997</v>
      </c>
      <c r="F1337" s="28">
        <v>2.1360299999999999</v>
      </c>
      <c r="G1337" s="28">
        <v>7.0179999999999998</v>
      </c>
      <c r="H1337" s="28">
        <v>321.24</v>
      </c>
      <c r="I1337" s="28">
        <v>107799350.6232</v>
      </c>
    </row>
    <row r="1338" spans="1:9" x14ac:dyDescent="0.25">
      <c r="A1338" s="38">
        <v>42271</v>
      </c>
      <c r="B1338" s="28" t="s">
        <v>40</v>
      </c>
      <c r="C1338" s="28" t="s">
        <v>41</v>
      </c>
      <c r="D1338" s="28">
        <v>328.55399999999997</v>
      </c>
      <c r="E1338" s="28">
        <v>318.11599999999999</v>
      </c>
      <c r="F1338" s="28">
        <v>3.2811900000000001</v>
      </c>
      <c r="G1338" s="28">
        <v>10.438000000000001</v>
      </c>
      <c r="H1338" s="28">
        <v>321.24</v>
      </c>
      <c r="I1338" s="28">
        <v>105544884.0924</v>
      </c>
    </row>
    <row r="1339" spans="1:9" x14ac:dyDescent="0.25">
      <c r="A1339" s="38">
        <v>42270</v>
      </c>
      <c r="B1339" s="28" t="s">
        <v>40</v>
      </c>
      <c r="C1339" s="28" t="s">
        <v>41</v>
      </c>
      <c r="D1339" s="28">
        <v>318.11599999999999</v>
      </c>
      <c r="E1339" s="28">
        <v>327.34800000000001</v>
      </c>
      <c r="F1339" s="28">
        <v>-2.8202400000000001</v>
      </c>
      <c r="G1339" s="28">
        <v>-9.2319999999999993</v>
      </c>
      <c r="H1339" s="28">
        <v>321.24</v>
      </c>
      <c r="I1339" s="28">
        <v>102191774.7096</v>
      </c>
    </row>
    <row r="1340" spans="1:9" x14ac:dyDescent="0.25">
      <c r="A1340" s="38">
        <v>42269</v>
      </c>
      <c r="B1340" s="28" t="s">
        <v>40</v>
      </c>
      <c r="C1340" s="28" t="s">
        <v>41</v>
      </c>
      <c r="D1340" s="28">
        <v>327.34800000000001</v>
      </c>
      <c r="E1340" s="28">
        <v>297.55599999999998</v>
      </c>
      <c r="F1340" s="28">
        <v>10.012230000000001</v>
      </c>
      <c r="G1340" s="28">
        <v>29.792000000000002</v>
      </c>
      <c r="H1340" s="28">
        <v>321.24</v>
      </c>
      <c r="I1340" s="28">
        <v>105157467.9288</v>
      </c>
    </row>
    <row r="1341" spans="1:9" x14ac:dyDescent="0.25">
      <c r="A1341" s="38">
        <v>42268</v>
      </c>
      <c r="B1341" s="28" t="s">
        <v>40</v>
      </c>
      <c r="C1341" s="28" t="s">
        <v>41</v>
      </c>
      <c r="D1341" s="28">
        <v>297.55599999999998</v>
      </c>
      <c r="E1341" s="28">
        <v>324.142</v>
      </c>
      <c r="F1341" s="28">
        <v>-8.2019599999999997</v>
      </c>
      <c r="G1341" s="28">
        <v>-26.585999999999999</v>
      </c>
      <c r="H1341" s="28">
        <v>321.24</v>
      </c>
      <c r="I1341" s="28">
        <v>95587067.9736</v>
      </c>
    </row>
    <row r="1342" spans="1:9" x14ac:dyDescent="0.25">
      <c r="A1342" s="38">
        <v>42265</v>
      </c>
      <c r="B1342" s="28" t="s">
        <v>40</v>
      </c>
      <c r="C1342" s="28" t="s">
        <v>41</v>
      </c>
      <c r="D1342" s="28">
        <v>324.142</v>
      </c>
      <c r="E1342" s="28">
        <v>307.8</v>
      </c>
      <c r="F1342" s="28">
        <v>5.3092899999999998</v>
      </c>
      <c r="G1342" s="28">
        <v>16.341999999999999</v>
      </c>
      <c r="H1342" s="28">
        <v>321.24</v>
      </c>
      <c r="I1342" s="28">
        <v>104127570.5652</v>
      </c>
    </row>
    <row r="1343" spans="1:9" x14ac:dyDescent="0.25">
      <c r="A1343" s="38">
        <v>42264</v>
      </c>
      <c r="B1343" s="28" t="s">
        <v>40</v>
      </c>
      <c r="C1343" s="28" t="s">
        <v>41</v>
      </c>
      <c r="D1343" s="28">
        <v>307.8</v>
      </c>
      <c r="E1343" s="28">
        <v>286.33199999999999</v>
      </c>
      <c r="F1343" s="28">
        <v>7.4975899999999998</v>
      </c>
      <c r="G1343" s="28">
        <v>21.468</v>
      </c>
      <c r="H1343" s="28">
        <v>321.24</v>
      </c>
      <c r="I1343" s="28">
        <v>98877856.680000007</v>
      </c>
    </row>
    <row r="1344" spans="1:9" x14ac:dyDescent="0.25">
      <c r="A1344" s="38">
        <v>42263</v>
      </c>
      <c r="B1344" s="28" t="s">
        <v>40</v>
      </c>
      <c r="C1344" s="28" t="s">
        <v>41</v>
      </c>
      <c r="D1344" s="28">
        <v>286.33199999999999</v>
      </c>
      <c r="E1344" s="28">
        <v>308.22800000000001</v>
      </c>
      <c r="F1344" s="28">
        <v>-7.1038300000000003</v>
      </c>
      <c r="G1344" s="28">
        <v>-21.896000000000001</v>
      </c>
      <c r="H1344" s="28">
        <v>321.24</v>
      </c>
      <c r="I1344" s="28">
        <v>91981463.479200006</v>
      </c>
    </row>
    <row r="1345" spans="1:9" x14ac:dyDescent="0.25">
      <c r="A1345" s="38">
        <v>42262</v>
      </c>
      <c r="B1345" s="28" t="s">
        <v>40</v>
      </c>
      <c r="C1345" s="28" t="s">
        <v>41</v>
      </c>
      <c r="D1345" s="28">
        <v>308.22800000000001</v>
      </c>
      <c r="E1345" s="28">
        <v>344.00200000000001</v>
      </c>
      <c r="F1345" s="28">
        <v>-10.39936</v>
      </c>
      <c r="G1345" s="28">
        <v>-35.774000000000001</v>
      </c>
      <c r="H1345" s="28">
        <v>321.24</v>
      </c>
      <c r="I1345" s="28">
        <v>99015347.656800002</v>
      </c>
    </row>
    <row r="1346" spans="1:9" x14ac:dyDescent="0.25">
      <c r="A1346" s="38">
        <v>42261</v>
      </c>
      <c r="B1346" s="28" t="s">
        <v>40</v>
      </c>
      <c r="C1346" s="28" t="s">
        <v>41</v>
      </c>
      <c r="D1346" s="28">
        <v>344.00200000000001</v>
      </c>
      <c r="E1346" s="28">
        <v>344.822</v>
      </c>
      <c r="F1346" s="28">
        <v>-0.23780000000000001</v>
      </c>
      <c r="G1346" s="28">
        <v>-0.82</v>
      </c>
      <c r="H1346" s="28">
        <v>316.24</v>
      </c>
      <c r="I1346" s="28">
        <v>108787398.8812</v>
      </c>
    </row>
    <row r="1347" spans="1:9" x14ac:dyDescent="0.25">
      <c r="A1347" s="38">
        <v>42258</v>
      </c>
      <c r="B1347" s="28" t="s">
        <v>40</v>
      </c>
      <c r="C1347" s="28" t="s">
        <v>41</v>
      </c>
      <c r="D1347" s="28">
        <v>344.822</v>
      </c>
      <c r="E1347" s="28">
        <v>352.63600000000002</v>
      </c>
      <c r="F1347" s="28">
        <v>-2.2158799999999998</v>
      </c>
      <c r="G1347" s="28">
        <v>-7.8140000000000001</v>
      </c>
      <c r="H1347" s="28">
        <v>316.24</v>
      </c>
      <c r="I1347" s="28">
        <v>109046716.1732</v>
      </c>
    </row>
    <row r="1348" spans="1:9" x14ac:dyDescent="0.25">
      <c r="A1348" s="38">
        <v>42257</v>
      </c>
      <c r="B1348" s="28" t="s">
        <v>40</v>
      </c>
      <c r="C1348" s="28" t="s">
        <v>41</v>
      </c>
      <c r="D1348" s="28">
        <v>352.63600000000002</v>
      </c>
      <c r="E1348" s="28">
        <v>366.166</v>
      </c>
      <c r="F1348" s="28">
        <v>-3.6950500000000002</v>
      </c>
      <c r="G1348" s="28">
        <v>-13.53</v>
      </c>
      <c r="H1348" s="28">
        <v>316.24</v>
      </c>
      <c r="I1348" s="28">
        <v>111517820.2216</v>
      </c>
    </row>
    <row r="1349" spans="1:9" x14ac:dyDescent="0.25">
      <c r="A1349" s="38">
        <v>42256</v>
      </c>
      <c r="B1349" s="28" t="s">
        <v>40</v>
      </c>
      <c r="C1349" s="28" t="s">
        <v>41</v>
      </c>
      <c r="D1349" s="28">
        <v>366.166</v>
      </c>
      <c r="E1349" s="28">
        <v>354.37200000000001</v>
      </c>
      <c r="F1349" s="28">
        <v>3.3281399999999999</v>
      </c>
      <c r="G1349" s="28">
        <v>11.794</v>
      </c>
      <c r="H1349" s="28">
        <v>316.24</v>
      </c>
      <c r="I1349" s="28">
        <v>115796555.5396</v>
      </c>
    </row>
    <row r="1350" spans="1:9" x14ac:dyDescent="0.25">
      <c r="A1350" s="38">
        <v>42255</v>
      </c>
      <c r="B1350" s="28" t="s">
        <v>40</v>
      </c>
      <c r="C1350" s="28" t="s">
        <v>41</v>
      </c>
      <c r="D1350" s="28">
        <v>354.37200000000001</v>
      </c>
      <c r="E1350" s="28">
        <v>392.66399999999999</v>
      </c>
      <c r="F1350" s="28">
        <v>-9.7518499999999992</v>
      </c>
      <c r="G1350" s="28">
        <v>-38.292000000000002</v>
      </c>
      <c r="H1350" s="28">
        <v>316.24</v>
      </c>
      <c r="I1350" s="28">
        <v>112066813.9032</v>
      </c>
    </row>
    <row r="1351" spans="1:9" x14ac:dyDescent="0.25">
      <c r="A1351" s="38">
        <v>42251</v>
      </c>
      <c r="B1351" s="28" t="s">
        <v>40</v>
      </c>
      <c r="C1351" s="28" t="s">
        <v>41</v>
      </c>
      <c r="D1351" s="28">
        <v>392.66399999999999</v>
      </c>
      <c r="E1351" s="28">
        <v>361.84199999999998</v>
      </c>
      <c r="F1351" s="28">
        <v>8.5180799999999994</v>
      </c>
      <c r="G1351" s="28">
        <v>30.821999999999999</v>
      </c>
      <c r="H1351" s="28">
        <v>316.24</v>
      </c>
      <c r="I1351" s="28">
        <v>124176298.9584</v>
      </c>
    </row>
    <row r="1352" spans="1:9" x14ac:dyDescent="0.25">
      <c r="A1352" s="38">
        <v>42250</v>
      </c>
      <c r="B1352" s="28" t="s">
        <v>40</v>
      </c>
      <c r="C1352" s="28" t="s">
        <v>41</v>
      </c>
      <c r="D1352" s="28">
        <v>361.84199999999998</v>
      </c>
      <c r="E1352" s="28">
        <v>364.05200000000002</v>
      </c>
      <c r="F1352" s="28">
        <v>-0.60706000000000004</v>
      </c>
      <c r="G1352" s="28">
        <v>-2.21</v>
      </c>
      <c r="H1352" s="28">
        <v>316.24</v>
      </c>
      <c r="I1352" s="28">
        <v>114429131.18520001</v>
      </c>
    </row>
    <row r="1353" spans="1:9" x14ac:dyDescent="0.25">
      <c r="A1353" s="38">
        <v>42249</v>
      </c>
      <c r="B1353" s="28" t="s">
        <v>40</v>
      </c>
      <c r="C1353" s="28" t="s">
        <v>41</v>
      </c>
      <c r="D1353" s="28">
        <v>364.05200000000002</v>
      </c>
      <c r="E1353" s="28">
        <v>405.04</v>
      </c>
      <c r="F1353" s="28">
        <v>-10.119490000000001</v>
      </c>
      <c r="G1353" s="28">
        <v>-40.988</v>
      </c>
      <c r="H1353" s="28">
        <v>316.24</v>
      </c>
      <c r="I1353" s="28">
        <v>115128022.9112</v>
      </c>
    </row>
    <row r="1354" spans="1:9" x14ac:dyDescent="0.25">
      <c r="A1354" s="38">
        <v>42248</v>
      </c>
      <c r="B1354" s="28" t="s">
        <v>40</v>
      </c>
      <c r="C1354" s="28" t="s">
        <v>41</v>
      </c>
      <c r="D1354" s="28">
        <v>405.04</v>
      </c>
      <c r="E1354" s="28">
        <v>363.31400000000002</v>
      </c>
      <c r="F1354" s="28">
        <v>11.484830000000001</v>
      </c>
      <c r="G1354" s="28">
        <v>41.725999999999999</v>
      </c>
      <c r="H1354" s="28">
        <v>361.24</v>
      </c>
      <c r="I1354" s="28">
        <v>146316892.62400001</v>
      </c>
    </row>
    <row r="1355" spans="1:9" x14ac:dyDescent="0.25">
      <c r="A1355" s="38">
        <v>42247</v>
      </c>
      <c r="B1355" s="28" t="s">
        <v>40</v>
      </c>
      <c r="C1355" s="28" t="s">
        <v>41</v>
      </c>
      <c r="D1355" s="28">
        <v>363.31400000000002</v>
      </c>
      <c r="E1355" s="28">
        <v>337.02199999999999</v>
      </c>
      <c r="F1355" s="28">
        <v>7.8012699999999997</v>
      </c>
      <c r="G1355" s="28">
        <v>26.292000000000002</v>
      </c>
      <c r="H1355" s="28">
        <v>373.74</v>
      </c>
      <c r="I1355" s="28">
        <v>135785192.3484</v>
      </c>
    </row>
    <row r="1356" spans="1:9" x14ac:dyDescent="0.25">
      <c r="A1356" s="38">
        <v>42244</v>
      </c>
      <c r="B1356" s="28" t="s">
        <v>40</v>
      </c>
      <c r="C1356" s="28" t="s">
        <v>41</v>
      </c>
      <c r="D1356" s="28">
        <v>337.02199999999999</v>
      </c>
      <c r="E1356" s="28">
        <v>333.06200000000001</v>
      </c>
      <c r="F1356" s="28">
        <v>1.1889700000000001</v>
      </c>
      <c r="G1356" s="28">
        <v>3.96</v>
      </c>
      <c r="H1356" s="28">
        <v>383.74</v>
      </c>
      <c r="I1356" s="28">
        <v>129329024.4932</v>
      </c>
    </row>
    <row r="1357" spans="1:9" x14ac:dyDescent="0.25">
      <c r="A1357" s="38">
        <v>42243</v>
      </c>
      <c r="B1357" s="28" t="s">
        <v>40</v>
      </c>
      <c r="C1357" s="28" t="s">
        <v>41</v>
      </c>
      <c r="D1357" s="28">
        <v>333.06200000000001</v>
      </c>
      <c r="E1357" s="28">
        <v>328.30399999999997</v>
      </c>
      <c r="F1357" s="28">
        <v>1.4492700000000001</v>
      </c>
      <c r="G1357" s="28">
        <v>4.758</v>
      </c>
      <c r="H1357" s="28">
        <v>414.99</v>
      </c>
      <c r="I1357" s="28">
        <v>138217599.21720001</v>
      </c>
    </row>
    <row r="1358" spans="1:9" x14ac:dyDescent="0.25">
      <c r="A1358" s="38">
        <v>42242</v>
      </c>
      <c r="B1358" s="28" t="s">
        <v>40</v>
      </c>
      <c r="C1358" s="28" t="s">
        <v>41</v>
      </c>
      <c r="D1358" s="28">
        <v>328.30399999999997</v>
      </c>
      <c r="E1358" s="28">
        <v>349.05799999999999</v>
      </c>
      <c r="F1358" s="28">
        <v>-5.9457199999999997</v>
      </c>
      <c r="G1358" s="28">
        <v>-20.754000000000001</v>
      </c>
      <c r="H1358" s="28">
        <v>429.99</v>
      </c>
      <c r="I1358" s="28">
        <v>141167633.94240001</v>
      </c>
    </row>
    <row r="1359" spans="1:9" x14ac:dyDescent="0.25">
      <c r="A1359" s="38">
        <v>42241</v>
      </c>
      <c r="B1359" s="28" t="s">
        <v>40</v>
      </c>
      <c r="C1359" s="28" t="s">
        <v>41</v>
      </c>
      <c r="D1359" s="28">
        <v>349.05799999999999</v>
      </c>
      <c r="E1359" s="28">
        <v>346.66399999999999</v>
      </c>
      <c r="F1359" s="28">
        <v>0.69057999999999997</v>
      </c>
      <c r="G1359" s="28">
        <v>2.3940000000000001</v>
      </c>
      <c r="H1359" s="28">
        <v>486.24</v>
      </c>
      <c r="I1359" s="28">
        <v>169726171.35479999</v>
      </c>
    </row>
    <row r="1360" spans="1:9" x14ac:dyDescent="0.25">
      <c r="A1360" s="38">
        <v>42240</v>
      </c>
      <c r="B1360" s="28" t="s">
        <v>40</v>
      </c>
      <c r="C1360" s="28" t="s">
        <v>41</v>
      </c>
      <c r="D1360" s="28">
        <v>346.66399999999999</v>
      </c>
      <c r="E1360" s="28">
        <v>276.51799999999997</v>
      </c>
      <c r="F1360" s="28">
        <v>25.367609999999999</v>
      </c>
      <c r="G1360" s="28">
        <v>70.146000000000001</v>
      </c>
      <c r="H1360" s="28">
        <v>516.24</v>
      </c>
      <c r="I1360" s="28">
        <v>178962031.35839999</v>
      </c>
    </row>
    <row r="1361" spans="1:9" x14ac:dyDescent="0.25">
      <c r="A1361" s="38">
        <v>42237</v>
      </c>
      <c r="B1361" s="28" t="s">
        <v>40</v>
      </c>
      <c r="C1361" s="28" t="s">
        <v>41</v>
      </c>
      <c r="D1361" s="28">
        <v>276.51799999999997</v>
      </c>
      <c r="E1361" s="28">
        <v>242.376</v>
      </c>
      <c r="F1361" s="28">
        <v>14.08638</v>
      </c>
      <c r="G1361" s="28">
        <v>34.142000000000003</v>
      </c>
      <c r="H1361" s="28">
        <v>611.24</v>
      </c>
      <c r="I1361" s="28">
        <v>169019028.2308</v>
      </c>
    </row>
    <row r="1362" spans="1:9" x14ac:dyDescent="0.25">
      <c r="A1362" s="38">
        <v>42236</v>
      </c>
      <c r="B1362" s="28" t="s">
        <v>40</v>
      </c>
      <c r="C1362" s="28" t="s">
        <v>41</v>
      </c>
      <c r="D1362" s="28">
        <v>242.376</v>
      </c>
      <c r="E1362" s="28">
        <v>220.428</v>
      </c>
      <c r="F1362" s="28">
        <v>9.9569899999999993</v>
      </c>
      <c r="G1362" s="28">
        <v>21.948</v>
      </c>
      <c r="H1362" s="28">
        <v>636.24</v>
      </c>
      <c r="I1362" s="28">
        <v>154209451.6656</v>
      </c>
    </row>
    <row r="1363" spans="1:9" x14ac:dyDescent="0.25">
      <c r="A1363" s="38">
        <v>42235</v>
      </c>
      <c r="B1363" s="28" t="s">
        <v>40</v>
      </c>
      <c r="C1363" s="28" t="s">
        <v>41</v>
      </c>
      <c r="D1363" s="28">
        <v>220.428</v>
      </c>
      <c r="E1363" s="28">
        <v>212.75</v>
      </c>
      <c r="F1363" s="28">
        <v>3.60893</v>
      </c>
      <c r="G1363" s="28">
        <v>7.6779999999999999</v>
      </c>
      <c r="H1363" s="28">
        <v>636.24</v>
      </c>
      <c r="I1363" s="28">
        <v>140245242.97679999</v>
      </c>
    </row>
    <row r="1364" spans="1:9" x14ac:dyDescent="0.25">
      <c r="A1364" s="38">
        <v>42234</v>
      </c>
      <c r="B1364" s="28" t="s">
        <v>40</v>
      </c>
      <c r="C1364" s="28" t="s">
        <v>41</v>
      </c>
      <c r="D1364" s="28">
        <v>212.75</v>
      </c>
      <c r="E1364" s="28">
        <v>210.43799999999999</v>
      </c>
      <c r="F1364" s="28">
        <v>1.09866</v>
      </c>
      <c r="G1364" s="28">
        <v>2.3119999999999998</v>
      </c>
      <c r="H1364" s="28">
        <v>629.99</v>
      </c>
      <c r="I1364" s="28">
        <v>134030500.15000001</v>
      </c>
    </row>
    <row r="1365" spans="1:9" x14ac:dyDescent="0.25">
      <c r="A1365" s="38">
        <v>42233</v>
      </c>
      <c r="B1365" s="28" t="s">
        <v>40</v>
      </c>
      <c r="C1365" s="28" t="s">
        <v>41</v>
      </c>
      <c r="D1365" s="28">
        <v>210.43799999999999</v>
      </c>
      <c r="E1365" s="28">
        <v>212.35599999999999</v>
      </c>
      <c r="F1365" s="28">
        <v>-0.9032</v>
      </c>
      <c r="G1365" s="28">
        <v>-1.9179999999999999</v>
      </c>
      <c r="H1365" s="28">
        <v>606.24</v>
      </c>
      <c r="I1365" s="28">
        <v>127576059.3828</v>
      </c>
    </row>
    <row r="1366" spans="1:9" x14ac:dyDescent="0.25">
      <c r="A1366" s="38">
        <v>42230</v>
      </c>
      <c r="B1366" s="28" t="s">
        <v>40</v>
      </c>
      <c r="C1366" s="28" t="s">
        <v>41</v>
      </c>
      <c r="D1366" s="28">
        <v>212.35599999999999</v>
      </c>
      <c r="E1366" s="28">
        <v>211.53800000000001</v>
      </c>
      <c r="F1366" s="28">
        <v>0.38668999999999998</v>
      </c>
      <c r="G1366" s="28">
        <v>0.81799999999999995</v>
      </c>
      <c r="H1366" s="28">
        <v>606.24</v>
      </c>
      <c r="I1366" s="28">
        <v>128738828.8536</v>
      </c>
    </row>
    <row r="1367" spans="1:9" x14ac:dyDescent="0.25">
      <c r="A1367" s="38">
        <v>42229</v>
      </c>
      <c r="B1367" s="28" t="s">
        <v>40</v>
      </c>
      <c r="C1367" s="28" t="s">
        <v>41</v>
      </c>
      <c r="D1367" s="28">
        <v>211.53800000000001</v>
      </c>
      <c r="E1367" s="28">
        <v>214.238</v>
      </c>
      <c r="F1367" s="28">
        <v>-1.2602800000000001</v>
      </c>
      <c r="G1367" s="28">
        <v>-2.7</v>
      </c>
      <c r="H1367" s="28">
        <v>613.74</v>
      </c>
      <c r="I1367" s="28">
        <v>129829459.04279999</v>
      </c>
    </row>
    <row r="1368" spans="1:9" x14ac:dyDescent="0.25">
      <c r="A1368" s="38">
        <v>42228</v>
      </c>
      <c r="B1368" s="28" t="s">
        <v>40</v>
      </c>
      <c r="C1368" s="28" t="s">
        <v>41</v>
      </c>
      <c r="D1368" s="28">
        <v>214.238</v>
      </c>
      <c r="E1368" s="28">
        <v>216.928</v>
      </c>
      <c r="F1368" s="28">
        <v>-1.24004</v>
      </c>
      <c r="G1368" s="28">
        <v>-2.69</v>
      </c>
      <c r="H1368" s="28">
        <v>613.74</v>
      </c>
      <c r="I1368" s="28">
        <v>131486558.6628</v>
      </c>
    </row>
    <row r="1369" spans="1:9" x14ac:dyDescent="0.25">
      <c r="A1369" s="38">
        <v>42227</v>
      </c>
      <c r="B1369" s="28" t="s">
        <v>40</v>
      </c>
      <c r="C1369" s="28" t="s">
        <v>41</v>
      </c>
      <c r="D1369" s="28">
        <v>216.928</v>
      </c>
      <c r="E1369" s="28">
        <v>207.066</v>
      </c>
      <c r="F1369" s="28">
        <v>4.7627300000000004</v>
      </c>
      <c r="G1369" s="28">
        <v>9.8620000000000001</v>
      </c>
      <c r="H1369" s="28">
        <v>613.74</v>
      </c>
      <c r="I1369" s="28">
        <v>133137520.8768</v>
      </c>
    </row>
    <row r="1370" spans="1:9" x14ac:dyDescent="0.25">
      <c r="A1370" s="38">
        <v>42226</v>
      </c>
      <c r="B1370" s="28" t="s">
        <v>40</v>
      </c>
      <c r="C1370" s="28" t="s">
        <v>41</v>
      </c>
      <c r="D1370" s="28">
        <v>207.066</v>
      </c>
      <c r="E1370" s="28">
        <v>213.84800000000001</v>
      </c>
      <c r="F1370" s="28">
        <v>-3.1714099999999998</v>
      </c>
      <c r="G1370" s="28">
        <v>-6.782</v>
      </c>
      <c r="H1370" s="28">
        <v>613.74</v>
      </c>
      <c r="I1370" s="28">
        <v>127084811.07960001</v>
      </c>
    </row>
    <row r="1371" spans="1:9" x14ac:dyDescent="0.25">
      <c r="A1371" s="38">
        <v>42223</v>
      </c>
      <c r="B1371" s="28" t="s">
        <v>40</v>
      </c>
      <c r="C1371" s="28" t="s">
        <v>41</v>
      </c>
      <c r="D1371" s="28">
        <v>213.84800000000001</v>
      </c>
      <c r="E1371" s="28">
        <v>216.726</v>
      </c>
      <c r="F1371" s="28">
        <v>-1.3279399999999999</v>
      </c>
      <c r="G1371" s="28">
        <v>-2.8780000000000001</v>
      </c>
      <c r="H1371" s="28">
        <v>613.74</v>
      </c>
      <c r="I1371" s="28">
        <v>131247199.82879999</v>
      </c>
    </row>
    <row r="1372" spans="1:9" x14ac:dyDescent="0.25">
      <c r="A1372" s="38">
        <v>42222</v>
      </c>
      <c r="B1372" s="28" t="s">
        <v>40</v>
      </c>
      <c r="C1372" s="28" t="s">
        <v>41</v>
      </c>
      <c r="D1372" s="28">
        <v>216.726</v>
      </c>
      <c r="E1372" s="28">
        <v>211.15600000000001</v>
      </c>
      <c r="F1372" s="28">
        <v>2.6378599999999999</v>
      </c>
      <c r="G1372" s="28">
        <v>5.57</v>
      </c>
      <c r="H1372" s="28">
        <v>613.74</v>
      </c>
      <c r="I1372" s="28">
        <v>133013545.2756</v>
      </c>
    </row>
    <row r="1373" spans="1:9" x14ac:dyDescent="0.25">
      <c r="A1373" s="38">
        <v>42221</v>
      </c>
      <c r="B1373" s="28" t="s">
        <v>40</v>
      </c>
      <c r="C1373" s="28" t="s">
        <v>41</v>
      </c>
      <c r="D1373" s="28">
        <v>211.15600000000001</v>
      </c>
      <c r="E1373" s="28">
        <v>212.97399999999999</v>
      </c>
      <c r="F1373" s="28">
        <v>-0.85363</v>
      </c>
      <c r="G1373" s="28">
        <v>-1.8180000000000001</v>
      </c>
      <c r="H1373" s="28">
        <v>613.74</v>
      </c>
      <c r="I1373" s="28">
        <v>129595010.1336</v>
      </c>
    </row>
    <row r="1374" spans="1:9" x14ac:dyDescent="0.25">
      <c r="A1374" s="38">
        <v>42220</v>
      </c>
      <c r="B1374" s="28" t="s">
        <v>40</v>
      </c>
      <c r="C1374" s="28" t="s">
        <v>41</v>
      </c>
      <c r="D1374" s="28">
        <v>212.97399999999999</v>
      </c>
      <c r="E1374" s="28">
        <v>210.31800000000001</v>
      </c>
      <c r="F1374" s="28">
        <v>1.26285</v>
      </c>
      <c r="G1374" s="28">
        <v>2.6560000000000001</v>
      </c>
      <c r="H1374" s="28">
        <v>613.74</v>
      </c>
      <c r="I1374" s="28">
        <v>130710790.54440001</v>
      </c>
    </row>
    <row r="1375" spans="1:9" x14ac:dyDescent="0.25">
      <c r="A1375" s="38">
        <v>42219</v>
      </c>
      <c r="B1375" s="28" t="s">
        <v>40</v>
      </c>
      <c r="C1375" s="28" t="s">
        <v>41</v>
      </c>
      <c r="D1375" s="28">
        <v>210.31800000000001</v>
      </c>
      <c r="E1375" s="28">
        <v>212.37200000000001</v>
      </c>
      <c r="F1375" s="28">
        <v>-0.96716999999999997</v>
      </c>
      <c r="G1375" s="28">
        <v>-2.0539999999999998</v>
      </c>
      <c r="H1375" s="28">
        <v>613.74</v>
      </c>
      <c r="I1375" s="28">
        <v>129080695.5108</v>
      </c>
    </row>
    <row r="1376" spans="1:9" x14ac:dyDescent="0.25">
      <c r="A1376" s="38">
        <v>42216</v>
      </c>
      <c r="B1376" s="28" t="s">
        <v>40</v>
      </c>
      <c r="C1376" s="28" t="s">
        <v>41</v>
      </c>
      <c r="D1376" s="28">
        <v>212.37200000000001</v>
      </c>
      <c r="E1376" s="28">
        <v>211.88200000000001</v>
      </c>
      <c r="F1376" s="28">
        <v>0.23125999999999999</v>
      </c>
      <c r="G1376" s="28">
        <v>0.49</v>
      </c>
      <c r="H1376" s="28">
        <v>613.74</v>
      </c>
      <c r="I1376" s="28">
        <v>130341318.7032</v>
      </c>
    </row>
    <row r="1377" spans="1:9" x14ac:dyDescent="0.25">
      <c r="A1377" s="38">
        <v>42215</v>
      </c>
      <c r="B1377" s="28" t="s">
        <v>40</v>
      </c>
      <c r="C1377" s="28" t="s">
        <v>41</v>
      </c>
      <c r="D1377" s="28">
        <v>211.88200000000001</v>
      </c>
      <c r="E1377" s="28">
        <v>213.65799999999999</v>
      </c>
      <c r="F1377" s="28">
        <v>-0.83123000000000002</v>
      </c>
      <c r="G1377" s="28">
        <v>-1.776</v>
      </c>
      <c r="H1377" s="28">
        <v>613.74</v>
      </c>
      <c r="I1377" s="28">
        <v>130040585.8092</v>
      </c>
    </row>
    <row r="1378" spans="1:9" x14ac:dyDescent="0.25">
      <c r="A1378" s="38">
        <v>42214</v>
      </c>
      <c r="B1378" s="28" t="s">
        <v>40</v>
      </c>
      <c r="C1378" s="28" t="s">
        <v>41</v>
      </c>
      <c r="D1378" s="28">
        <v>213.65799999999999</v>
      </c>
      <c r="E1378" s="28">
        <v>217.38</v>
      </c>
      <c r="F1378" s="28">
        <v>-1.71221</v>
      </c>
      <c r="G1378" s="28">
        <v>-3.722</v>
      </c>
      <c r="H1378" s="28">
        <v>613.74</v>
      </c>
      <c r="I1378" s="28">
        <v>131130589.11480001</v>
      </c>
    </row>
    <row r="1379" spans="1:9" x14ac:dyDescent="0.25">
      <c r="A1379" s="38">
        <v>42213</v>
      </c>
      <c r="B1379" s="28" t="s">
        <v>40</v>
      </c>
      <c r="C1379" s="28" t="s">
        <v>41</v>
      </c>
      <c r="D1379" s="28">
        <v>217.38</v>
      </c>
      <c r="E1379" s="28">
        <v>236.596</v>
      </c>
      <c r="F1379" s="28">
        <v>-8.1218599999999999</v>
      </c>
      <c r="G1379" s="28">
        <v>-19.216000000000001</v>
      </c>
      <c r="H1379" s="28">
        <v>613.74</v>
      </c>
      <c r="I1379" s="28">
        <v>133414931.62800001</v>
      </c>
    </row>
    <row r="1380" spans="1:9" x14ac:dyDescent="0.25">
      <c r="A1380" s="38">
        <v>42212</v>
      </c>
      <c r="B1380" s="28" t="s">
        <v>40</v>
      </c>
      <c r="C1380" s="28" t="s">
        <v>41</v>
      </c>
      <c r="D1380" s="28">
        <v>236.596</v>
      </c>
      <c r="E1380" s="28">
        <v>224.36</v>
      </c>
      <c r="F1380" s="28">
        <v>5.4537399999999998</v>
      </c>
      <c r="G1380" s="28">
        <v>12.236000000000001</v>
      </c>
      <c r="H1380" s="28">
        <v>613.74</v>
      </c>
      <c r="I1380" s="28">
        <v>145208570.99759999</v>
      </c>
    </row>
    <row r="1381" spans="1:9" x14ac:dyDescent="0.25">
      <c r="A1381" s="38">
        <v>42209</v>
      </c>
      <c r="B1381" s="28" t="s">
        <v>40</v>
      </c>
      <c r="C1381" s="28" t="s">
        <v>41</v>
      </c>
      <c r="D1381" s="28">
        <v>224.36</v>
      </c>
      <c r="E1381" s="28">
        <v>215.38399999999999</v>
      </c>
      <c r="F1381" s="28">
        <v>4.16744</v>
      </c>
      <c r="G1381" s="28">
        <v>8.9760000000000009</v>
      </c>
      <c r="H1381" s="28">
        <v>613.74</v>
      </c>
      <c r="I1381" s="28">
        <v>137698841.016</v>
      </c>
    </row>
    <row r="1382" spans="1:9" x14ac:dyDescent="0.25">
      <c r="A1382" s="38">
        <v>42208</v>
      </c>
      <c r="B1382" s="28" t="s">
        <v>40</v>
      </c>
      <c r="C1382" s="28" t="s">
        <v>41</v>
      </c>
      <c r="D1382" s="28">
        <v>215.38399999999999</v>
      </c>
      <c r="E1382" s="28">
        <v>213.88</v>
      </c>
      <c r="F1382" s="28">
        <v>0.70320000000000005</v>
      </c>
      <c r="G1382" s="28">
        <v>1.504</v>
      </c>
      <c r="H1382" s="28">
        <v>578.74</v>
      </c>
      <c r="I1382" s="28">
        <v>124651465.39040001</v>
      </c>
    </row>
    <row r="1383" spans="1:9" x14ac:dyDescent="0.25">
      <c r="A1383" s="38">
        <v>42207</v>
      </c>
      <c r="B1383" s="28" t="s">
        <v>40</v>
      </c>
      <c r="C1383" s="28" t="s">
        <v>41</v>
      </c>
      <c r="D1383" s="28">
        <v>213.88</v>
      </c>
      <c r="E1383" s="28">
        <v>214.64</v>
      </c>
      <c r="F1383" s="28">
        <v>-0.35408000000000001</v>
      </c>
      <c r="G1383" s="28">
        <v>-0.76</v>
      </c>
      <c r="H1383" s="28">
        <v>567.49</v>
      </c>
      <c r="I1383" s="28">
        <v>121374889.528</v>
      </c>
    </row>
    <row r="1384" spans="1:9" x14ac:dyDescent="0.25">
      <c r="A1384" s="38">
        <v>42206</v>
      </c>
      <c r="B1384" s="28" t="s">
        <v>40</v>
      </c>
      <c r="C1384" s="28" t="s">
        <v>41</v>
      </c>
      <c r="D1384" s="28">
        <v>214.64</v>
      </c>
      <c r="E1384" s="28">
        <v>214.72800000000001</v>
      </c>
      <c r="F1384" s="28">
        <v>-4.0980000000000003E-2</v>
      </c>
      <c r="G1384" s="28">
        <v>-8.7999999999999995E-2</v>
      </c>
      <c r="H1384" s="28">
        <v>567.49</v>
      </c>
      <c r="I1384" s="28">
        <v>121806182.384</v>
      </c>
    </row>
    <row r="1385" spans="1:9" x14ac:dyDescent="0.25">
      <c r="A1385" s="38">
        <v>42205</v>
      </c>
      <c r="B1385" s="28" t="s">
        <v>40</v>
      </c>
      <c r="C1385" s="28" t="s">
        <v>41</v>
      </c>
      <c r="D1385" s="28">
        <v>214.72800000000001</v>
      </c>
      <c r="E1385" s="28">
        <v>218.048</v>
      </c>
      <c r="F1385" s="28">
        <v>-1.5226</v>
      </c>
      <c r="G1385" s="28">
        <v>-3.32</v>
      </c>
      <c r="H1385" s="28">
        <v>567.49</v>
      </c>
      <c r="I1385" s="28">
        <v>121856121.55679999</v>
      </c>
    </row>
    <row r="1386" spans="1:9" x14ac:dyDescent="0.25">
      <c r="A1386" s="38">
        <v>42202</v>
      </c>
      <c r="B1386" s="28" t="s">
        <v>40</v>
      </c>
      <c r="C1386" s="28" t="s">
        <v>41</v>
      </c>
      <c r="D1386" s="28">
        <v>218.048</v>
      </c>
      <c r="E1386" s="28">
        <v>218.726</v>
      </c>
      <c r="F1386" s="28">
        <v>-0.30997999999999998</v>
      </c>
      <c r="G1386" s="28">
        <v>-0.67800000000000005</v>
      </c>
      <c r="H1386" s="28">
        <v>554.99</v>
      </c>
      <c r="I1386" s="28">
        <v>121014590.3488</v>
      </c>
    </row>
    <row r="1387" spans="1:9" x14ac:dyDescent="0.25">
      <c r="A1387" s="38">
        <v>42201</v>
      </c>
      <c r="B1387" s="28" t="s">
        <v>40</v>
      </c>
      <c r="C1387" s="28" t="s">
        <v>41</v>
      </c>
      <c r="D1387" s="28">
        <v>218.726</v>
      </c>
      <c r="E1387" s="28">
        <v>232.666</v>
      </c>
      <c r="F1387" s="28">
        <v>-5.9914199999999997</v>
      </c>
      <c r="G1387" s="28">
        <v>-13.94</v>
      </c>
      <c r="H1387" s="28">
        <v>554.99</v>
      </c>
      <c r="I1387" s="28">
        <v>121390873.9756</v>
      </c>
    </row>
    <row r="1388" spans="1:9" x14ac:dyDescent="0.25">
      <c r="A1388" s="38">
        <v>42200</v>
      </c>
      <c r="B1388" s="28" t="s">
        <v>40</v>
      </c>
      <c r="C1388" s="28" t="s">
        <v>41</v>
      </c>
      <c r="D1388" s="28">
        <v>232.666</v>
      </c>
      <c r="E1388" s="28">
        <v>235.75399999999999</v>
      </c>
      <c r="F1388" s="28">
        <v>-1.3098399999999999</v>
      </c>
      <c r="G1388" s="28">
        <v>-3.0880000000000001</v>
      </c>
      <c r="H1388" s="28">
        <v>554.99</v>
      </c>
      <c r="I1388" s="28">
        <v>129127442.93960001</v>
      </c>
    </row>
    <row r="1389" spans="1:9" x14ac:dyDescent="0.25">
      <c r="A1389" s="38">
        <v>42199</v>
      </c>
      <c r="B1389" s="28" t="s">
        <v>40</v>
      </c>
      <c r="C1389" s="28" t="s">
        <v>41</v>
      </c>
      <c r="D1389" s="28">
        <v>235.75399999999999</v>
      </c>
      <c r="E1389" s="28">
        <v>237.31800000000001</v>
      </c>
      <c r="F1389" s="28">
        <v>-0.65903</v>
      </c>
      <c r="G1389" s="28">
        <v>-1.5640000000000001</v>
      </c>
      <c r="H1389" s="28">
        <v>554.99</v>
      </c>
      <c r="I1389" s="28">
        <v>130841253.91240001</v>
      </c>
    </row>
    <row r="1390" spans="1:9" x14ac:dyDescent="0.25">
      <c r="A1390" s="38">
        <v>42198</v>
      </c>
      <c r="B1390" s="28" t="s">
        <v>40</v>
      </c>
      <c r="C1390" s="28" t="s">
        <v>41</v>
      </c>
      <c r="D1390" s="28">
        <v>237.31800000000001</v>
      </c>
      <c r="E1390" s="28">
        <v>265.27600000000001</v>
      </c>
      <c r="F1390" s="28">
        <v>-10.539210000000001</v>
      </c>
      <c r="G1390" s="28">
        <v>-27.957999999999998</v>
      </c>
      <c r="H1390" s="28">
        <v>554.99</v>
      </c>
      <c r="I1390" s="28">
        <v>131709259.21080001</v>
      </c>
    </row>
    <row r="1391" spans="1:9" x14ac:dyDescent="0.25">
      <c r="A1391" s="38">
        <v>42195</v>
      </c>
      <c r="B1391" s="28" t="s">
        <v>40</v>
      </c>
      <c r="C1391" s="28" t="s">
        <v>41</v>
      </c>
      <c r="D1391" s="28">
        <v>265.27600000000001</v>
      </c>
      <c r="E1391" s="28">
        <v>291.48599999999999</v>
      </c>
      <c r="F1391" s="28">
        <v>-8.9918600000000009</v>
      </c>
      <c r="G1391" s="28">
        <v>-26.21</v>
      </c>
      <c r="H1391" s="28">
        <v>554.99</v>
      </c>
      <c r="I1391" s="28">
        <v>147225686.40560001</v>
      </c>
    </row>
    <row r="1392" spans="1:9" x14ac:dyDescent="0.25">
      <c r="A1392" s="38">
        <v>42194</v>
      </c>
      <c r="B1392" s="28" t="s">
        <v>40</v>
      </c>
      <c r="C1392" s="28" t="s">
        <v>41</v>
      </c>
      <c r="D1392" s="28">
        <v>291.48599999999999</v>
      </c>
      <c r="E1392" s="28">
        <v>284.29399999999998</v>
      </c>
      <c r="F1392" s="28">
        <v>2.5297800000000001</v>
      </c>
      <c r="G1392" s="28">
        <v>7.1920000000000002</v>
      </c>
      <c r="H1392" s="28">
        <v>554.99</v>
      </c>
      <c r="I1392" s="28">
        <v>161771990.0316</v>
      </c>
    </row>
    <row r="1393" spans="1:9" x14ac:dyDescent="0.25">
      <c r="A1393" s="38">
        <v>42193</v>
      </c>
      <c r="B1393" s="28" t="s">
        <v>40</v>
      </c>
      <c r="C1393" s="28" t="s">
        <v>41</v>
      </c>
      <c r="D1393" s="28">
        <v>284.29399999999998</v>
      </c>
      <c r="E1393" s="28">
        <v>257.06599999999997</v>
      </c>
      <c r="F1393" s="28">
        <v>10.59183</v>
      </c>
      <c r="G1393" s="28">
        <v>27.228000000000002</v>
      </c>
      <c r="H1393" s="28">
        <v>579.99</v>
      </c>
      <c r="I1393" s="28">
        <v>164887847.63640001</v>
      </c>
    </row>
    <row r="1394" spans="1:9" x14ac:dyDescent="0.25">
      <c r="A1394" s="38">
        <v>42192</v>
      </c>
      <c r="B1394" s="28" t="s">
        <v>40</v>
      </c>
      <c r="C1394" s="28" t="s">
        <v>41</v>
      </c>
      <c r="D1394" s="28">
        <v>257.06599999999997</v>
      </c>
      <c r="E1394" s="28">
        <v>269.392</v>
      </c>
      <c r="F1394" s="28">
        <v>-4.5754900000000003</v>
      </c>
      <c r="G1394" s="28">
        <v>-12.326000000000001</v>
      </c>
      <c r="H1394" s="28">
        <v>579.99</v>
      </c>
      <c r="I1394" s="28">
        <v>149095863.57960001</v>
      </c>
    </row>
    <row r="1395" spans="1:9" x14ac:dyDescent="0.25">
      <c r="A1395" s="38">
        <v>42191</v>
      </c>
      <c r="B1395" s="28" t="s">
        <v>40</v>
      </c>
      <c r="C1395" s="28" t="s">
        <v>41</v>
      </c>
      <c r="D1395" s="28">
        <v>269.392</v>
      </c>
      <c r="E1395" s="28">
        <v>264.35599999999999</v>
      </c>
      <c r="F1395" s="28">
        <v>1.9050100000000001</v>
      </c>
      <c r="G1395" s="28">
        <v>5.0359999999999996</v>
      </c>
      <c r="H1395" s="28">
        <v>591.24</v>
      </c>
      <c r="I1395" s="28">
        <v>159275487.71520001</v>
      </c>
    </row>
    <row r="1396" spans="1:9" x14ac:dyDescent="0.25">
      <c r="A1396" s="38">
        <v>42187</v>
      </c>
      <c r="B1396" s="28" t="s">
        <v>40</v>
      </c>
      <c r="C1396" s="28" t="s">
        <v>41</v>
      </c>
      <c r="D1396" s="28">
        <v>264.35599999999999</v>
      </c>
      <c r="E1396" s="28">
        <v>249.84200000000001</v>
      </c>
      <c r="F1396" s="28">
        <v>5.8092699999999997</v>
      </c>
      <c r="G1396" s="28">
        <v>14.513999999999999</v>
      </c>
      <c r="H1396" s="28">
        <v>603.74</v>
      </c>
      <c r="I1396" s="28">
        <v>159602450.05360001</v>
      </c>
    </row>
    <row r="1397" spans="1:9" x14ac:dyDescent="0.25">
      <c r="A1397" s="38">
        <v>42186</v>
      </c>
      <c r="B1397" s="28" t="s">
        <v>40</v>
      </c>
      <c r="C1397" s="28" t="s">
        <v>41</v>
      </c>
      <c r="D1397" s="28">
        <v>249.84200000000001</v>
      </c>
      <c r="E1397" s="28">
        <v>270.36200000000002</v>
      </c>
      <c r="F1397" s="28">
        <v>-7.5898199999999996</v>
      </c>
      <c r="G1397" s="28">
        <v>-20.52</v>
      </c>
      <c r="H1397" s="28">
        <v>612.49</v>
      </c>
      <c r="I1397" s="28">
        <v>153025876.48519999</v>
      </c>
    </row>
    <row r="1398" spans="1:9" x14ac:dyDescent="0.25">
      <c r="A1398" s="38">
        <v>42185</v>
      </c>
      <c r="B1398" s="28" t="s">
        <v>40</v>
      </c>
      <c r="C1398" s="28" t="s">
        <v>41</v>
      </c>
      <c r="D1398" s="28">
        <v>270.36200000000002</v>
      </c>
      <c r="E1398" s="28">
        <v>271.14400000000001</v>
      </c>
      <c r="F1398" s="28">
        <v>-0.28841</v>
      </c>
      <c r="G1398" s="28">
        <v>-0.78200000000000003</v>
      </c>
      <c r="H1398" s="28">
        <v>627.49</v>
      </c>
      <c r="I1398" s="28">
        <v>169649613.59720001</v>
      </c>
    </row>
    <row r="1399" spans="1:9" x14ac:dyDescent="0.25">
      <c r="A1399" s="38">
        <v>42184</v>
      </c>
      <c r="B1399" s="28" t="s">
        <v>40</v>
      </c>
      <c r="C1399" s="28" t="s">
        <v>41</v>
      </c>
      <c r="D1399" s="28">
        <v>271.14400000000001</v>
      </c>
      <c r="E1399" s="28">
        <v>231.44399999999999</v>
      </c>
      <c r="F1399" s="28">
        <v>17.153179999999999</v>
      </c>
      <c r="G1399" s="28">
        <v>39.700000000000003</v>
      </c>
      <c r="H1399" s="28">
        <v>627.49</v>
      </c>
      <c r="I1399" s="28">
        <v>170140311.2464</v>
      </c>
    </row>
    <row r="1400" spans="1:9" x14ac:dyDescent="0.25">
      <c r="A1400" s="38">
        <v>42181</v>
      </c>
      <c r="B1400" s="28" t="s">
        <v>40</v>
      </c>
      <c r="C1400" s="28" t="s">
        <v>41</v>
      </c>
      <c r="D1400" s="28">
        <v>231.44399999999999</v>
      </c>
      <c r="E1400" s="28">
        <v>233.23400000000001</v>
      </c>
      <c r="F1400" s="28">
        <v>-0.76746999999999999</v>
      </c>
      <c r="G1400" s="28">
        <v>-1.79</v>
      </c>
      <c r="H1400" s="28">
        <v>627.49</v>
      </c>
      <c r="I1400" s="28">
        <v>145228934.42640001</v>
      </c>
    </row>
    <row r="1401" spans="1:9" x14ac:dyDescent="0.25">
      <c r="A1401" s="38">
        <v>42180</v>
      </c>
      <c r="B1401" s="28" t="s">
        <v>40</v>
      </c>
      <c r="C1401" s="28" t="s">
        <v>41</v>
      </c>
      <c r="D1401" s="28">
        <v>233.23400000000001</v>
      </c>
      <c r="E1401" s="28">
        <v>232.648</v>
      </c>
      <c r="F1401" s="28">
        <v>0.25187999999999999</v>
      </c>
      <c r="G1401" s="28">
        <v>0.58599999999999997</v>
      </c>
      <c r="H1401" s="28">
        <v>622.49</v>
      </c>
      <c r="I1401" s="28">
        <v>145185972.6004</v>
      </c>
    </row>
    <row r="1402" spans="1:9" x14ac:dyDescent="0.25">
      <c r="A1402" s="38">
        <v>42179</v>
      </c>
      <c r="B1402" s="28" t="s">
        <v>40</v>
      </c>
      <c r="C1402" s="28" t="s">
        <v>41</v>
      </c>
      <c r="D1402" s="28">
        <v>232.648</v>
      </c>
      <c r="E1402" s="28">
        <v>225.28</v>
      </c>
      <c r="F1402" s="28">
        <v>3.2706</v>
      </c>
      <c r="G1402" s="28">
        <v>7.3680000000000003</v>
      </c>
      <c r="H1402" s="28">
        <v>622.49</v>
      </c>
      <c r="I1402" s="28">
        <v>144821193.10879999</v>
      </c>
    </row>
    <row r="1403" spans="1:9" x14ac:dyDescent="0.25">
      <c r="A1403" s="38">
        <v>42178</v>
      </c>
      <c r="B1403" s="28" t="s">
        <v>40</v>
      </c>
      <c r="C1403" s="28" t="s">
        <v>41</v>
      </c>
      <c r="D1403" s="28">
        <v>225.28</v>
      </c>
      <c r="E1403" s="28">
        <v>231.99</v>
      </c>
      <c r="F1403" s="28">
        <v>-2.8923700000000001</v>
      </c>
      <c r="G1403" s="28">
        <v>-6.71</v>
      </c>
      <c r="H1403" s="28">
        <v>622.49</v>
      </c>
      <c r="I1403" s="28">
        <v>140234682.368</v>
      </c>
    </row>
    <row r="1404" spans="1:9" x14ac:dyDescent="0.25">
      <c r="A1404" s="38">
        <v>42177</v>
      </c>
      <c r="B1404" s="28" t="s">
        <v>40</v>
      </c>
      <c r="C1404" s="28" t="s">
        <v>41</v>
      </c>
      <c r="D1404" s="28">
        <v>231.99</v>
      </c>
      <c r="E1404" s="28">
        <v>245.95599999999999</v>
      </c>
      <c r="F1404" s="28">
        <v>-5.6782500000000002</v>
      </c>
      <c r="G1404" s="28">
        <v>-13.965999999999999</v>
      </c>
      <c r="H1404" s="28">
        <v>622.49</v>
      </c>
      <c r="I1404" s="28">
        <v>144411594.294</v>
      </c>
    </row>
    <row r="1405" spans="1:9" x14ac:dyDescent="0.25">
      <c r="A1405" s="38">
        <v>42174</v>
      </c>
      <c r="B1405" s="28" t="s">
        <v>40</v>
      </c>
      <c r="C1405" s="28" t="s">
        <v>41</v>
      </c>
      <c r="D1405" s="28">
        <v>245.95599999999999</v>
      </c>
      <c r="E1405" s="28">
        <v>238.88200000000001</v>
      </c>
      <c r="F1405" s="28">
        <v>2.96129</v>
      </c>
      <c r="G1405" s="28">
        <v>7.0739999999999998</v>
      </c>
      <c r="H1405" s="28">
        <v>612.49</v>
      </c>
      <c r="I1405" s="28">
        <v>150645738.01359999</v>
      </c>
    </row>
    <row r="1406" spans="1:9" x14ac:dyDescent="0.25">
      <c r="A1406" s="38">
        <v>42173</v>
      </c>
      <c r="B1406" s="28" t="s">
        <v>40</v>
      </c>
      <c r="C1406" s="28" t="s">
        <v>41</v>
      </c>
      <c r="D1406" s="28">
        <v>238.88200000000001</v>
      </c>
      <c r="E1406" s="28">
        <v>249.09399999999999</v>
      </c>
      <c r="F1406" s="28">
        <v>-4.0996600000000001</v>
      </c>
      <c r="G1406" s="28">
        <v>-10.212</v>
      </c>
      <c r="H1406" s="28">
        <v>606.24</v>
      </c>
      <c r="I1406" s="28">
        <v>144819967.00920001</v>
      </c>
    </row>
    <row r="1407" spans="1:9" x14ac:dyDescent="0.25">
      <c r="A1407" s="38">
        <v>42172</v>
      </c>
      <c r="B1407" s="28" t="s">
        <v>40</v>
      </c>
      <c r="C1407" s="28" t="s">
        <v>41</v>
      </c>
      <c r="D1407" s="28">
        <v>249.09399999999999</v>
      </c>
      <c r="E1407" s="28">
        <v>249.488</v>
      </c>
      <c r="F1407" s="28">
        <v>-0.15792</v>
      </c>
      <c r="G1407" s="28">
        <v>-0.39400000000000002</v>
      </c>
      <c r="H1407" s="28">
        <v>606.24</v>
      </c>
      <c r="I1407" s="28">
        <v>151010896.01640001</v>
      </c>
    </row>
    <row r="1408" spans="1:9" x14ac:dyDescent="0.25">
      <c r="A1408" s="38">
        <v>42171</v>
      </c>
      <c r="B1408" s="28" t="s">
        <v>40</v>
      </c>
      <c r="C1408" s="28" t="s">
        <v>41</v>
      </c>
      <c r="D1408" s="28">
        <v>249.488</v>
      </c>
      <c r="E1408" s="28">
        <v>255.64400000000001</v>
      </c>
      <c r="F1408" s="28">
        <v>-2.4080400000000002</v>
      </c>
      <c r="G1408" s="28">
        <v>-6.1559999999999997</v>
      </c>
      <c r="H1408" s="28">
        <v>603.74</v>
      </c>
      <c r="I1408" s="28">
        <v>150626034.81279999</v>
      </c>
    </row>
    <row r="1409" spans="1:9" x14ac:dyDescent="0.25">
      <c r="A1409" s="38">
        <v>42170</v>
      </c>
      <c r="B1409" s="28" t="s">
        <v>40</v>
      </c>
      <c r="C1409" s="28" t="s">
        <v>41</v>
      </c>
      <c r="D1409" s="28">
        <v>255.64400000000001</v>
      </c>
      <c r="E1409" s="28">
        <v>244.23599999999999</v>
      </c>
      <c r="F1409" s="28">
        <v>4.67089</v>
      </c>
      <c r="G1409" s="28">
        <v>11.407999999999999</v>
      </c>
      <c r="H1409" s="28">
        <v>603.74</v>
      </c>
      <c r="I1409" s="28">
        <v>154342661.94639999</v>
      </c>
    </row>
    <row r="1410" spans="1:9" x14ac:dyDescent="0.25">
      <c r="A1410" s="38">
        <v>42167</v>
      </c>
      <c r="B1410" s="28" t="s">
        <v>40</v>
      </c>
      <c r="C1410" s="28" t="s">
        <v>41</v>
      </c>
      <c r="D1410" s="28">
        <v>244.23599999999999</v>
      </c>
      <c r="E1410" s="28">
        <v>239.14</v>
      </c>
      <c r="F1410" s="28">
        <v>2.13097</v>
      </c>
      <c r="G1410" s="28">
        <v>5.0960000000000001</v>
      </c>
      <c r="H1410" s="28">
        <v>591.24</v>
      </c>
      <c r="I1410" s="28">
        <v>144402239.1816</v>
      </c>
    </row>
    <row r="1411" spans="1:9" x14ac:dyDescent="0.25">
      <c r="A1411" s="38">
        <v>42166</v>
      </c>
      <c r="B1411" s="28" t="s">
        <v>40</v>
      </c>
      <c r="C1411" s="28" t="s">
        <v>41</v>
      </c>
      <c r="D1411" s="28">
        <v>239.14</v>
      </c>
      <c r="E1411" s="28">
        <v>244.15600000000001</v>
      </c>
      <c r="F1411" s="28">
        <v>-2.0544199999999999</v>
      </c>
      <c r="G1411" s="28">
        <v>-5.016</v>
      </c>
      <c r="H1411" s="28">
        <v>591.24</v>
      </c>
      <c r="I1411" s="28">
        <v>141389277.08399999</v>
      </c>
    </row>
    <row r="1412" spans="1:9" x14ac:dyDescent="0.25">
      <c r="A1412" s="38">
        <v>42165</v>
      </c>
      <c r="B1412" s="28" t="s">
        <v>40</v>
      </c>
      <c r="C1412" s="28" t="s">
        <v>41</v>
      </c>
      <c r="D1412" s="28">
        <v>244.15600000000001</v>
      </c>
      <c r="E1412" s="28">
        <v>255.69399999999999</v>
      </c>
      <c r="F1412" s="28">
        <v>-4.5124300000000002</v>
      </c>
      <c r="G1412" s="28">
        <v>-11.538</v>
      </c>
      <c r="H1412" s="28">
        <v>591.24</v>
      </c>
      <c r="I1412" s="28">
        <v>144354939.93360001</v>
      </c>
    </row>
    <row r="1413" spans="1:9" x14ac:dyDescent="0.25">
      <c r="A1413" s="38">
        <v>42164</v>
      </c>
      <c r="B1413" s="28" t="s">
        <v>40</v>
      </c>
      <c r="C1413" s="28" t="s">
        <v>41</v>
      </c>
      <c r="D1413" s="28">
        <v>255.69399999999999</v>
      </c>
      <c r="E1413" s="28">
        <v>260.27600000000001</v>
      </c>
      <c r="F1413" s="28">
        <v>-1.76044</v>
      </c>
      <c r="G1413" s="28">
        <v>-4.5819999999999999</v>
      </c>
      <c r="H1413" s="28">
        <v>591.24</v>
      </c>
      <c r="I1413" s="28">
        <v>151176673.97639999</v>
      </c>
    </row>
    <row r="1414" spans="1:9" x14ac:dyDescent="0.25">
      <c r="A1414" s="38">
        <v>42163</v>
      </c>
      <c r="B1414" s="28" t="s">
        <v>40</v>
      </c>
      <c r="C1414" s="28" t="s">
        <v>41</v>
      </c>
      <c r="D1414" s="28">
        <v>260.27600000000001</v>
      </c>
      <c r="E1414" s="28">
        <v>254.16200000000001</v>
      </c>
      <c r="F1414" s="28">
        <v>2.4055499999999999</v>
      </c>
      <c r="G1414" s="28">
        <v>6.1139999999999999</v>
      </c>
      <c r="H1414" s="28">
        <v>597.49</v>
      </c>
      <c r="I1414" s="28">
        <v>155512463.40560001</v>
      </c>
    </row>
    <row r="1415" spans="1:9" x14ac:dyDescent="0.25">
      <c r="A1415" s="38">
        <v>42160</v>
      </c>
      <c r="B1415" s="28" t="s">
        <v>40</v>
      </c>
      <c r="C1415" s="28" t="s">
        <v>41</v>
      </c>
      <c r="D1415" s="28">
        <v>254.16200000000001</v>
      </c>
      <c r="E1415" s="28">
        <v>256.858</v>
      </c>
      <c r="F1415" s="28">
        <v>-1.0496099999999999</v>
      </c>
      <c r="G1415" s="28">
        <v>-2.6960000000000002</v>
      </c>
      <c r="H1415" s="28">
        <v>603.74</v>
      </c>
      <c r="I1415" s="28">
        <v>153447918.37720001</v>
      </c>
    </row>
    <row r="1416" spans="1:9" x14ac:dyDescent="0.25">
      <c r="A1416" s="38">
        <v>42159</v>
      </c>
      <c r="B1416" s="28" t="s">
        <v>40</v>
      </c>
      <c r="C1416" s="28" t="s">
        <v>41</v>
      </c>
      <c r="D1416" s="28">
        <v>256.858</v>
      </c>
      <c r="E1416" s="28">
        <v>248.70599999999999</v>
      </c>
      <c r="F1416" s="28">
        <v>3.2777699999999999</v>
      </c>
      <c r="G1416" s="28">
        <v>8.1519999999999992</v>
      </c>
      <c r="H1416" s="28">
        <v>606.24</v>
      </c>
      <c r="I1416" s="28">
        <v>155717748.03479999</v>
      </c>
    </row>
    <row r="1417" spans="1:9" x14ac:dyDescent="0.25">
      <c r="A1417" s="38">
        <v>42158</v>
      </c>
      <c r="B1417" s="28" t="s">
        <v>40</v>
      </c>
      <c r="C1417" s="28" t="s">
        <v>41</v>
      </c>
      <c r="D1417" s="28">
        <v>248.70599999999999</v>
      </c>
      <c r="E1417" s="28">
        <v>255.81399999999999</v>
      </c>
      <c r="F1417" s="28">
        <v>-2.7785799999999998</v>
      </c>
      <c r="G1417" s="28">
        <v>-7.1079999999999997</v>
      </c>
      <c r="H1417" s="28">
        <v>606.24</v>
      </c>
      <c r="I1417" s="28">
        <v>150775674.6636</v>
      </c>
    </row>
    <row r="1418" spans="1:9" x14ac:dyDescent="0.25">
      <c r="A1418" s="38">
        <v>42157</v>
      </c>
      <c r="B1418" s="28" t="s">
        <v>40</v>
      </c>
      <c r="C1418" s="28" t="s">
        <v>41</v>
      </c>
      <c r="D1418" s="28">
        <v>255.81399999999999</v>
      </c>
      <c r="E1418" s="28">
        <v>251.166</v>
      </c>
      <c r="F1418" s="28">
        <v>1.85057</v>
      </c>
      <c r="G1418" s="28">
        <v>4.6479999999999997</v>
      </c>
      <c r="H1418" s="28">
        <v>606.24</v>
      </c>
      <c r="I1418" s="28">
        <v>155084832.8484</v>
      </c>
    </row>
    <row r="1419" spans="1:9" x14ac:dyDescent="0.25">
      <c r="A1419" s="38">
        <v>42156</v>
      </c>
      <c r="B1419" s="28" t="s">
        <v>40</v>
      </c>
      <c r="C1419" s="28" t="s">
        <v>41</v>
      </c>
      <c r="D1419" s="28">
        <v>251.166</v>
      </c>
      <c r="E1419" s="28">
        <v>252.018</v>
      </c>
      <c r="F1419" s="28">
        <v>-0.33806999999999998</v>
      </c>
      <c r="G1419" s="28">
        <v>-0.85199999999999998</v>
      </c>
      <c r="H1419" s="28">
        <v>606.24</v>
      </c>
      <c r="I1419" s="28">
        <v>152267026.53960001</v>
      </c>
    </row>
    <row r="1420" spans="1:9" x14ac:dyDescent="0.25">
      <c r="A1420" s="38">
        <v>42153</v>
      </c>
      <c r="B1420" s="28" t="s">
        <v>40</v>
      </c>
      <c r="C1420" s="28" t="s">
        <v>41</v>
      </c>
      <c r="D1420" s="28">
        <v>252.018</v>
      </c>
      <c r="E1420" s="28">
        <v>249.76599999999999</v>
      </c>
      <c r="F1420" s="28">
        <v>0.90164</v>
      </c>
      <c r="G1420" s="28">
        <v>2.2519999999999998</v>
      </c>
      <c r="H1420" s="28">
        <v>606.24</v>
      </c>
      <c r="I1420" s="28">
        <v>152783543.53080001</v>
      </c>
    </row>
    <row r="1421" spans="1:9" x14ac:dyDescent="0.25">
      <c r="A1421" s="38">
        <v>42152</v>
      </c>
      <c r="B1421" s="28" t="s">
        <v>40</v>
      </c>
      <c r="C1421" s="28" t="s">
        <v>41</v>
      </c>
      <c r="D1421" s="28">
        <v>249.76599999999999</v>
      </c>
      <c r="E1421" s="28">
        <v>250.172</v>
      </c>
      <c r="F1421" s="28">
        <v>-0.16228999999999999</v>
      </c>
      <c r="G1421" s="28">
        <v>-0.40600000000000003</v>
      </c>
      <c r="H1421" s="28">
        <v>601.24</v>
      </c>
      <c r="I1421" s="28">
        <v>150169459.69960001</v>
      </c>
    </row>
    <row r="1422" spans="1:9" x14ac:dyDescent="0.25">
      <c r="A1422" s="38">
        <v>42151</v>
      </c>
      <c r="B1422" s="28" t="s">
        <v>40</v>
      </c>
      <c r="C1422" s="28" t="s">
        <v>41</v>
      </c>
      <c r="D1422" s="28">
        <v>250.172</v>
      </c>
      <c r="E1422" s="28">
        <v>256.596</v>
      </c>
      <c r="F1422" s="28">
        <v>-2.5035500000000002</v>
      </c>
      <c r="G1422" s="28">
        <v>-6.4240000000000004</v>
      </c>
      <c r="H1422" s="28">
        <v>598.74</v>
      </c>
      <c r="I1422" s="28">
        <v>149788133.38319999</v>
      </c>
    </row>
    <row r="1423" spans="1:9" x14ac:dyDescent="0.25">
      <c r="A1423" s="38">
        <v>42150</v>
      </c>
      <c r="B1423" s="28" t="s">
        <v>40</v>
      </c>
      <c r="C1423" s="28" t="s">
        <v>41</v>
      </c>
      <c r="D1423" s="28">
        <v>256.596</v>
      </c>
      <c r="E1423" s="28">
        <v>248.78</v>
      </c>
      <c r="F1423" s="28">
        <v>3.1417299999999999</v>
      </c>
      <c r="G1423" s="28">
        <v>7.8159999999999998</v>
      </c>
      <c r="H1423" s="28">
        <v>598.74</v>
      </c>
      <c r="I1423" s="28">
        <v>153634442.99759999</v>
      </c>
    </row>
    <row r="1424" spans="1:9" x14ac:dyDescent="0.25">
      <c r="A1424" s="38">
        <v>42146</v>
      </c>
      <c r="B1424" s="28" t="s">
        <v>40</v>
      </c>
      <c r="C1424" s="28" t="s">
        <v>41</v>
      </c>
      <c r="D1424" s="28">
        <v>248.78</v>
      </c>
      <c r="E1424" s="28">
        <v>246.886</v>
      </c>
      <c r="F1424" s="28">
        <v>0.76715999999999995</v>
      </c>
      <c r="G1424" s="28">
        <v>1.8939999999999999</v>
      </c>
      <c r="H1424" s="28">
        <v>588.74</v>
      </c>
      <c r="I1424" s="28">
        <v>146466886.46799999</v>
      </c>
    </row>
    <row r="1425" spans="1:9" x14ac:dyDescent="0.25">
      <c r="A1425" s="38">
        <v>42145</v>
      </c>
      <c r="B1425" s="28" t="s">
        <v>40</v>
      </c>
      <c r="C1425" s="28" t="s">
        <v>41</v>
      </c>
      <c r="D1425" s="28">
        <v>246.886</v>
      </c>
      <c r="E1425" s="28">
        <v>256.23200000000003</v>
      </c>
      <c r="F1425" s="28">
        <v>-3.6474799999999998</v>
      </c>
      <c r="G1425" s="28">
        <v>-9.3460000000000001</v>
      </c>
      <c r="H1425" s="28">
        <v>583.74</v>
      </c>
      <c r="I1425" s="28">
        <v>144117381.77160001</v>
      </c>
    </row>
    <row r="1426" spans="1:9" x14ac:dyDescent="0.25">
      <c r="A1426" s="38">
        <v>42144</v>
      </c>
      <c r="B1426" s="28" t="s">
        <v>40</v>
      </c>
      <c r="C1426" s="28" t="s">
        <v>41</v>
      </c>
      <c r="D1426" s="28">
        <v>256.23200000000003</v>
      </c>
      <c r="E1426" s="28">
        <v>256.24200000000002</v>
      </c>
      <c r="F1426" s="28">
        <v>-3.8999999999999998E-3</v>
      </c>
      <c r="G1426" s="28">
        <v>-0.01</v>
      </c>
      <c r="H1426" s="28">
        <v>577.49</v>
      </c>
      <c r="I1426" s="28">
        <v>147971571.4192</v>
      </c>
    </row>
    <row r="1427" spans="1:9" x14ac:dyDescent="0.25">
      <c r="A1427" s="38">
        <v>42143</v>
      </c>
      <c r="B1427" s="28" t="s">
        <v>40</v>
      </c>
      <c r="C1427" s="28" t="s">
        <v>41</v>
      </c>
      <c r="D1427" s="28">
        <v>256.24200000000002</v>
      </c>
      <c r="E1427" s="28">
        <v>258.01</v>
      </c>
      <c r="F1427" s="28">
        <v>-0.68523999999999996</v>
      </c>
      <c r="G1427" s="28">
        <v>-1.768</v>
      </c>
      <c r="H1427" s="28">
        <v>556.24</v>
      </c>
      <c r="I1427" s="28">
        <v>142532203.82519999</v>
      </c>
    </row>
    <row r="1428" spans="1:9" x14ac:dyDescent="0.25">
      <c r="A1428" s="38">
        <v>42142</v>
      </c>
      <c r="B1428" s="28" t="s">
        <v>40</v>
      </c>
      <c r="C1428" s="28" t="s">
        <v>41</v>
      </c>
      <c r="D1428" s="28">
        <v>258.01</v>
      </c>
      <c r="E1428" s="28">
        <v>267.37400000000002</v>
      </c>
      <c r="F1428" s="28">
        <v>-3.5022099999999998</v>
      </c>
      <c r="G1428" s="28">
        <v>-9.3640000000000008</v>
      </c>
      <c r="H1428" s="28">
        <v>553.74</v>
      </c>
      <c r="I1428" s="28">
        <v>142870612.206</v>
      </c>
    </row>
    <row r="1429" spans="1:9" x14ac:dyDescent="0.25">
      <c r="A1429" s="38">
        <v>42139</v>
      </c>
      <c r="B1429" s="28" t="s">
        <v>40</v>
      </c>
      <c r="C1429" s="28" t="s">
        <v>41</v>
      </c>
      <c r="D1429" s="28">
        <v>267.37400000000002</v>
      </c>
      <c r="E1429" s="28">
        <v>269.01</v>
      </c>
      <c r="F1429" s="28">
        <v>-0.60816000000000003</v>
      </c>
      <c r="G1429" s="28">
        <v>-1.6359999999999999</v>
      </c>
      <c r="H1429" s="28">
        <v>553.74</v>
      </c>
      <c r="I1429" s="28">
        <v>148055839.18439999</v>
      </c>
    </row>
    <row r="1430" spans="1:9" x14ac:dyDescent="0.25">
      <c r="A1430" s="38">
        <v>42138</v>
      </c>
      <c r="B1430" s="28" t="s">
        <v>40</v>
      </c>
      <c r="C1430" s="28" t="s">
        <v>41</v>
      </c>
      <c r="D1430" s="28">
        <v>269.01</v>
      </c>
      <c r="E1430" s="28">
        <v>275.11200000000002</v>
      </c>
      <c r="F1430" s="28">
        <v>-2.21801</v>
      </c>
      <c r="G1430" s="28">
        <v>-6.1020000000000003</v>
      </c>
      <c r="H1430" s="28">
        <v>553.74</v>
      </c>
      <c r="I1430" s="28">
        <v>148961758.80599999</v>
      </c>
    </row>
    <row r="1431" spans="1:9" x14ac:dyDescent="0.25">
      <c r="A1431" s="38">
        <v>42137</v>
      </c>
      <c r="B1431" s="28" t="s">
        <v>40</v>
      </c>
      <c r="C1431" s="28" t="s">
        <v>41</v>
      </c>
      <c r="D1431" s="28">
        <v>275.11200000000002</v>
      </c>
      <c r="E1431" s="28">
        <v>279.024</v>
      </c>
      <c r="F1431" s="28">
        <v>-1.4020300000000001</v>
      </c>
      <c r="G1431" s="28">
        <v>-3.9119999999999999</v>
      </c>
      <c r="H1431" s="28">
        <v>546.24</v>
      </c>
      <c r="I1431" s="28">
        <v>150277343.9472</v>
      </c>
    </row>
    <row r="1432" spans="1:9" x14ac:dyDescent="0.25">
      <c r="A1432" s="38">
        <v>42136</v>
      </c>
      <c r="B1432" s="28" t="s">
        <v>40</v>
      </c>
      <c r="C1432" s="28" t="s">
        <v>41</v>
      </c>
      <c r="D1432" s="28">
        <v>279.024</v>
      </c>
      <c r="E1432" s="28">
        <v>283.65800000000002</v>
      </c>
      <c r="F1432" s="28">
        <v>-1.6336599999999999</v>
      </c>
      <c r="G1432" s="28">
        <v>-4.6340000000000003</v>
      </c>
      <c r="H1432" s="28">
        <v>546.24</v>
      </c>
      <c r="I1432" s="28">
        <v>152414237.1744</v>
      </c>
    </row>
    <row r="1433" spans="1:9" x14ac:dyDescent="0.25">
      <c r="A1433" s="38">
        <v>42135</v>
      </c>
      <c r="B1433" s="28" t="s">
        <v>40</v>
      </c>
      <c r="C1433" s="28" t="s">
        <v>41</v>
      </c>
      <c r="D1433" s="28">
        <v>283.65800000000002</v>
      </c>
      <c r="E1433" s="28">
        <v>275.512</v>
      </c>
      <c r="F1433" s="28">
        <v>2.95668</v>
      </c>
      <c r="G1433" s="28">
        <v>8.1460000000000008</v>
      </c>
      <c r="H1433" s="28">
        <v>546.24</v>
      </c>
      <c r="I1433" s="28">
        <v>154945516.11480001</v>
      </c>
    </row>
    <row r="1434" spans="1:9" x14ac:dyDescent="0.25">
      <c r="A1434" s="38">
        <v>42132</v>
      </c>
      <c r="B1434" s="28" t="s">
        <v>40</v>
      </c>
      <c r="C1434" s="28" t="s">
        <v>41</v>
      </c>
      <c r="D1434" s="28">
        <v>275.512</v>
      </c>
      <c r="E1434" s="28">
        <v>287.87200000000001</v>
      </c>
      <c r="F1434" s="28">
        <v>-4.2935699999999999</v>
      </c>
      <c r="G1434" s="28">
        <v>-12.36</v>
      </c>
      <c r="H1434" s="28">
        <v>541.24</v>
      </c>
      <c r="I1434" s="28">
        <v>149118280.18720001</v>
      </c>
    </row>
    <row r="1435" spans="1:9" x14ac:dyDescent="0.25">
      <c r="A1435" s="38">
        <v>42131</v>
      </c>
      <c r="B1435" s="28" t="s">
        <v>40</v>
      </c>
      <c r="C1435" s="28" t="s">
        <v>41</v>
      </c>
      <c r="D1435" s="28">
        <v>287.87200000000001</v>
      </c>
      <c r="E1435" s="28">
        <v>291.77999999999997</v>
      </c>
      <c r="F1435" s="28">
        <v>-1.3393699999999999</v>
      </c>
      <c r="G1435" s="28">
        <v>-3.9079999999999999</v>
      </c>
      <c r="H1435" s="28">
        <v>541.24</v>
      </c>
      <c r="I1435" s="28">
        <v>155808014.00319999</v>
      </c>
    </row>
    <row r="1436" spans="1:9" x14ac:dyDescent="0.25">
      <c r="A1436" s="38">
        <v>42130</v>
      </c>
      <c r="B1436" s="28" t="s">
        <v>40</v>
      </c>
      <c r="C1436" s="28" t="s">
        <v>41</v>
      </c>
      <c r="D1436" s="28">
        <v>291.77999999999997</v>
      </c>
      <c r="E1436" s="28">
        <v>286.93400000000003</v>
      </c>
      <c r="F1436" s="28">
        <v>1.68889</v>
      </c>
      <c r="G1436" s="28">
        <v>4.8460000000000001</v>
      </c>
      <c r="H1436" s="28">
        <v>538.74</v>
      </c>
      <c r="I1436" s="28">
        <v>157193732.26800001</v>
      </c>
    </row>
    <row r="1437" spans="1:9" x14ac:dyDescent="0.25">
      <c r="A1437" s="38">
        <v>42129</v>
      </c>
      <c r="B1437" s="28" t="s">
        <v>40</v>
      </c>
      <c r="C1437" s="28" t="s">
        <v>41</v>
      </c>
      <c r="D1437" s="28">
        <v>286.93400000000003</v>
      </c>
      <c r="E1437" s="28">
        <v>275.45800000000003</v>
      </c>
      <c r="F1437" s="28">
        <v>4.16615</v>
      </c>
      <c r="G1437" s="28">
        <v>11.476000000000001</v>
      </c>
      <c r="H1437" s="28">
        <v>538.74</v>
      </c>
      <c r="I1437" s="28">
        <v>154582995.3204</v>
      </c>
    </row>
    <row r="1438" spans="1:9" x14ac:dyDescent="0.25">
      <c r="A1438" s="38">
        <v>42128</v>
      </c>
      <c r="B1438" s="28" t="s">
        <v>40</v>
      </c>
      <c r="C1438" s="28" t="s">
        <v>41</v>
      </c>
      <c r="D1438" s="28">
        <v>275.45800000000003</v>
      </c>
      <c r="E1438" s="28">
        <v>275.47199999999998</v>
      </c>
      <c r="F1438" s="28">
        <v>-5.0800000000000003E-3</v>
      </c>
      <c r="G1438" s="28">
        <v>-1.4E-2</v>
      </c>
      <c r="H1438" s="28">
        <v>538.74</v>
      </c>
      <c r="I1438" s="28">
        <v>148400408.19479999</v>
      </c>
    </row>
    <row r="1439" spans="1:9" x14ac:dyDescent="0.25">
      <c r="A1439" s="38">
        <v>42125</v>
      </c>
      <c r="B1439" s="28" t="s">
        <v>40</v>
      </c>
      <c r="C1439" s="28" t="s">
        <v>41</v>
      </c>
      <c r="D1439" s="28">
        <v>275.47199999999998</v>
      </c>
      <c r="E1439" s="28">
        <v>291.01600000000002</v>
      </c>
      <c r="F1439" s="28">
        <v>-5.3412899999999999</v>
      </c>
      <c r="G1439" s="28">
        <v>-15.544</v>
      </c>
      <c r="H1439" s="28">
        <v>538.74</v>
      </c>
      <c r="I1439" s="28">
        <v>148407950.5632</v>
      </c>
    </row>
    <row r="1440" spans="1:9" x14ac:dyDescent="0.25">
      <c r="A1440" s="38">
        <v>42124</v>
      </c>
      <c r="B1440" s="28" t="s">
        <v>40</v>
      </c>
      <c r="C1440" s="28" t="s">
        <v>41</v>
      </c>
      <c r="D1440" s="28">
        <v>291.01600000000002</v>
      </c>
      <c r="E1440" s="28">
        <v>285.21600000000001</v>
      </c>
      <c r="F1440" s="28">
        <v>2.03355</v>
      </c>
      <c r="G1440" s="28">
        <v>5.8</v>
      </c>
      <c r="H1440" s="28">
        <v>533.74</v>
      </c>
      <c r="I1440" s="28">
        <v>155327054.44960001</v>
      </c>
    </row>
    <row r="1441" spans="1:9" x14ac:dyDescent="0.25">
      <c r="A1441" s="38">
        <v>42123</v>
      </c>
      <c r="B1441" s="28" t="s">
        <v>40</v>
      </c>
      <c r="C1441" s="28" t="s">
        <v>41</v>
      </c>
      <c r="D1441" s="28">
        <v>285.21600000000001</v>
      </c>
      <c r="E1441" s="28">
        <v>274.99400000000003</v>
      </c>
      <c r="F1441" s="28">
        <v>3.7171699999999999</v>
      </c>
      <c r="G1441" s="28">
        <v>10.222</v>
      </c>
      <c r="H1441" s="28">
        <v>533.74</v>
      </c>
      <c r="I1441" s="28">
        <v>152231358.96959999</v>
      </c>
    </row>
    <row r="1442" spans="1:9" x14ac:dyDescent="0.25">
      <c r="A1442" s="38">
        <v>42122</v>
      </c>
      <c r="B1442" s="28" t="s">
        <v>40</v>
      </c>
      <c r="C1442" s="28" t="s">
        <v>41</v>
      </c>
      <c r="D1442" s="28">
        <v>274.99400000000003</v>
      </c>
      <c r="E1442" s="28">
        <v>285.92599999999999</v>
      </c>
      <c r="F1442" s="28">
        <v>-3.8233700000000002</v>
      </c>
      <c r="G1442" s="28">
        <v>-10.932</v>
      </c>
      <c r="H1442" s="28">
        <v>529.99</v>
      </c>
      <c r="I1442" s="28">
        <v>145744235.0564</v>
      </c>
    </row>
    <row r="1443" spans="1:9" x14ac:dyDescent="0.25">
      <c r="A1443" s="38">
        <v>42121</v>
      </c>
      <c r="B1443" s="28" t="s">
        <v>40</v>
      </c>
      <c r="C1443" s="28" t="s">
        <v>41</v>
      </c>
      <c r="D1443" s="28">
        <v>285.92599999999999</v>
      </c>
      <c r="E1443" s="28">
        <v>277.92599999999999</v>
      </c>
      <c r="F1443" s="28">
        <v>2.87846</v>
      </c>
      <c r="G1443" s="28">
        <v>8</v>
      </c>
      <c r="H1443" s="28">
        <v>529.99</v>
      </c>
      <c r="I1443" s="28">
        <v>151538092.2956</v>
      </c>
    </row>
    <row r="1444" spans="1:9" x14ac:dyDescent="0.25">
      <c r="A1444" s="38">
        <v>42118</v>
      </c>
      <c r="B1444" s="28" t="s">
        <v>40</v>
      </c>
      <c r="C1444" s="28" t="s">
        <v>41</v>
      </c>
      <c r="D1444" s="28">
        <v>277.92599999999999</v>
      </c>
      <c r="E1444" s="28">
        <v>279.24400000000003</v>
      </c>
      <c r="F1444" s="28">
        <v>-0.47199000000000002</v>
      </c>
      <c r="G1444" s="28">
        <v>-1.3180000000000001</v>
      </c>
      <c r="H1444" s="28">
        <v>529.99</v>
      </c>
      <c r="I1444" s="28">
        <v>147298167.49559999</v>
      </c>
    </row>
    <row r="1445" spans="1:9" x14ac:dyDescent="0.25">
      <c r="A1445" s="38">
        <v>42117</v>
      </c>
      <c r="B1445" s="28" t="s">
        <v>40</v>
      </c>
      <c r="C1445" s="28" t="s">
        <v>41</v>
      </c>
      <c r="D1445" s="28">
        <v>279.24400000000003</v>
      </c>
      <c r="E1445" s="28">
        <v>282.71800000000002</v>
      </c>
      <c r="F1445" s="28">
        <v>-1.22879</v>
      </c>
      <c r="G1445" s="28">
        <v>-3.4740000000000002</v>
      </c>
      <c r="H1445" s="28">
        <v>529.99</v>
      </c>
      <c r="I1445" s="28">
        <v>147996695.10640001</v>
      </c>
    </row>
    <row r="1446" spans="1:9" x14ac:dyDescent="0.25">
      <c r="A1446" s="38">
        <v>42116</v>
      </c>
      <c r="B1446" s="28" t="s">
        <v>40</v>
      </c>
      <c r="C1446" s="28" t="s">
        <v>41</v>
      </c>
      <c r="D1446" s="28">
        <v>282.71800000000002</v>
      </c>
      <c r="E1446" s="28">
        <v>286.43</v>
      </c>
      <c r="F1446" s="28">
        <v>-1.2959499999999999</v>
      </c>
      <c r="G1446" s="28">
        <v>-3.7120000000000002</v>
      </c>
      <c r="H1446" s="28">
        <v>529.99</v>
      </c>
      <c r="I1446" s="28">
        <v>149837882.4508</v>
      </c>
    </row>
    <row r="1447" spans="1:9" x14ac:dyDescent="0.25">
      <c r="A1447" s="38">
        <v>42115</v>
      </c>
      <c r="B1447" s="28" t="s">
        <v>40</v>
      </c>
      <c r="C1447" s="28" t="s">
        <v>41</v>
      </c>
      <c r="D1447" s="28">
        <v>286.43</v>
      </c>
      <c r="E1447" s="28">
        <v>287.35599999999999</v>
      </c>
      <c r="F1447" s="28">
        <v>-0.32224999999999998</v>
      </c>
      <c r="G1447" s="28">
        <v>-0.92600000000000005</v>
      </c>
      <c r="H1447" s="28">
        <v>529.99</v>
      </c>
      <c r="I1447" s="28">
        <v>151805207.558</v>
      </c>
    </row>
    <row r="1448" spans="1:9" x14ac:dyDescent="0.25">
      <c r="A1448" s="38">
        <v>42114</v>
      </c>
      <c r="B1448" s="28" t="s">
        <v>40</v>
      </c>
      <c r="C1448" s="28" t="s">
        <v>41</v>
      </c>
      <c r="D1448" s="28">
        <v>287.35599999999999</v>
      </c>
      <c r="E1448" s="28">
        <v>296.27800000000002</v>
      </c>
      <c r="F1448" s="28">
        <v>-3.0113599999999998</v>
      </c>
      <c r="G1448" s="28">
        <v>-8.9220000000000006</v>
      </c>
      <c r="H1448" s="28">
        <v>529.99</v>
      </c>
      <c r="I1448" s="28">
        <v>152295978.8536</v>
      </c>
    </row>
    <row r="1449" spans="1:9" x14ac:dyDescent="0.25">
      <c r="A1449" s="38">
        <v>42111</v>
      </c>
      <c r="B1449" s="28" t="s">
        <v>40</v>
      </c>
      <c r="C1449" s="28" t="s">
        <v>41</v>
      </c>
      <c r="D1449" s="28">
        <v>296.27800000000002</v>
      </c>
      <c r="E1449" s="28">
        <v>286.166</v>
      </c>
      <c r="F1449" s="28">
        <v>3.5336099999999999</v>
      </c>
      <c r="G1449" s="28">
        <v>10.112</v>
      </c>
      <c r="H1449" s="28">
        <v>529.99</v>
      </c>
      <c r="I1449" s="28">
        <v>157024554.98679999</v>
      </c>
    </row>
    <row r="1450" spans="1:9" x14ac:dyDescent="0.25">
      <c r="A1450" s="38">
        <v>42110</v>
      </c>
      <c r="B1450" s="28" t="s">
        <v>40</v>
      </c>
      <c r="C1450" s="28" t="s">
        <v>41</v>
      </c>
      <c r="D1450" s="28">
        <v>286.166</v>
      </c>
      <c r="E1450" s="28">
        <v>289.85599999999999</v>
      </c>
      <c r="F1450" s="28">
        <v>-1.27305</v>
      </c>
      <c r="G1450" s="28">
        <v>-3.69</v>
      </c>
      <c r="H1450" s="28">
        <v>529.99</v>
      </c>
      <c r="I1450" s="28">
        <v>151665290.03960001</v>
      </c>
    </row>
    <row r="1451" spans="1:9" x14ac:dyDescent="0.25">
      <c r="A1451" s="38">
        <v>42109</v>
      </c>
      <c r="B1451" s="28" t="s">
        <v>40</v>
      </c>
      <c r="C1451" s="28" t="s">
        <v>41</v>
      </c>
      <c r="D1451" s="28">
        <v>289.85599999999999</v>
      </c>
      <c r="E1451" s="28">
        <v>295.536</v>
      </c>
      <c r="F1451" s="28">
        <v>-1.9219299999999999</v>
      </c>
      <c r="G1451" s="28">
        <v>-5.68</v>
      </c>
      <c r="H1451" s="28">
        <v>522.49</v>
      </c>
      <c r="I1451" s="28">
        <v>151447035.3536</v>
      </c>
    </row>
    <row r="1452" spans="1:9" x14ac:dyDescent="0.25">
      <c r="A1452" s="38">
        <v>42108</v>
      </c>
      <c r="B1452" s="28" t="s">
        <v>40</v>
      </c>
      <c r="C1452" s="28" t="s">
        <v>41</v>
      </c>
      <c r="D1452" s="28">
        <v>295.536</v>
      </c>
      <c r="E1452" s="28">
        <v>304.39999999999998</v>
      </c>
      <c r="F1452" s="28">
        <v>-2.9119600000000001</v>
      </c>
      <c r="G1452" s="28">
        <v>-8.8640000000000008</v>
      </c>
      <c r="H1452" s="28">
        <v>499.99</v>
      </c>
      <c r="I1452" s="28">
        <v>147765221.96160001</v>
      </c>
    </row>
    <row r="1453" spans="1:9" x14ac:dyDescent="0.25">
      <c r="A1453" s="38">
        <v>42107</v>
      </c>
      <c r="B1453" s="28" t="s">
        <v>40</v>
      </c>
      <c r="C1453" s="28" t="s">
        <v>41</v>
      </c>
      <c r="D1453" s="28">
        <v>304.39999999999998</v>
      </c>
      <c r="E1453" s="28">
        <v>291.44200000000001</v>
      </c>
      <c r="F1453" s="28">
        <v>4.4461700000000004</v>
      </c>
      <c r="G1453" s="28">
        <v>12.958</v>
      </c>
      <c r="H1453" s="28">
        <v>499.99</v>
      </c>
      <c r="I1453" s="28">
        <v>152197138.63999999</v>
      </c>
    </row>
    <row r="1454" spans="1:9" x14ac:dyDescent="0.25">
      <c r="A1454" s="38">
        <v>42104</v>
      </c>
      <c r="B1454" s="28" t="s">
        <v>40</v>
      </c>
      <c r="C1454" s="28" t="s">
        <v>41</v>
      </c>
      <c r="D1454" s="28">
        <v>291.44200000000001</v>
      </c>
      <c r="E1454" s="28">
        <v>305.61799999999999</v>
      </c>
      <c r="F1454" s="28">
        <v>-4.6384699999999999</v>
      </c>
      <c r="G1454" s="28">
        <v>-14.176</v>
      </c>
      <c r="H1454" s="28">
        <v>499.99</v>
      </c>
      <c r="I1454" s="28">
        <v>145718260.4452</v>
      </c>
    </row>
    <row r="1455" spans="1:9" x14ac:dyDescent="0.25">
      <c r="A1455" s="38">
        <v>42103</v>
      </c>
      <c r="B1455" s="28" t="s">
        <v>40</v>
      </c>
      <c r="C1455" s="28" t="s">
        <v>41</v>
      </c>
      <c r="D1455" s="28">
        <v>305.61799999999999</v>
      </c>
      <c r="E1455" s="28">
        <v>317.13600000000002</v>
      </c>
      <c r="F1455" s="28">
        <v>-3.6318800000000002</v>
      </c>
      <c r="G1455" s="28">
        <v>-11.518000000000001</v>
      </c>
      <c r="H1455" s="28">
        <v>479.99</v>
      </c>
      <c r="I1455" s="28">
        <v>146693767.19080001</v>
      </c>
    </row>
    <row r="1456" spans="1:9" x14ac:dyDescent="0.25">
      <c r="A1456" s="38">
        <v>42102</v>
      </c>
      <c r="B1456" s="28" t="s">
        <v>40</v>
      </c>
      <c r="C1456" s="28" t="s">
        <v>41</v>
      </c>
      <c r="D1456" s="28">
        <v>317.13600000000002</v>
      </c>
      <c r="E1456" s="28">
        <v>324.48</v>
      </c>
      <c r="F1456" s="28">
        <v>-2.2633100000000002</v>
      </c>
      <c r="G1456" s="28">
        <v>-7.3440000000000003</v>
      </c>
      <c r="H1456" s="28">
        <v>472.49</v>
      </c>
      <c r="I1456" s="28">
        <v>149843778.92160001</v>
      </c>
    </row>
    <row r="1457" spans="1:9" x14ac:dyDescent="0.25">
      <c r="A1457" s="38">
        <v>42101</v>
      </c>
      <c r="B1457" s="28" t="s">
        <v>40</v>
      </c>
      <c r="C1457" s="28" t="s">
        <v>41</v>
      </c>
      <c r="D1457" s="28">
        <v>324.48</v>
      </c>
      <c r="E1457" s="28">
        <v>325.14800000000002</v>
      </c>
      <c r="F1457" s="28">
        <v>-0.20544000000000001</v>
      </c>
      <c r="G1457" s="28">
        <v>-0.66800000000000004</v>
      </c>
      <c r="H1457" s="28">
        <v>459.99</v>
      </c>
      <c r="I1457" s="28">
        <v>149257749.88800001</v>
      </c>
    </row>
    <row r="1458" spans="1:9" x14ac:dyDescent="0.25">
      <c r="A1458" s="38">
        <v>42100</v>
      </c>
      <c r="B1458" s="28" t="s">
        <v>40</v>
      </c>
      <c r="C1458" s="28" t="s">
        <v>41</v>
      </c>
      <c r="D1458" s="28">
        <v>325.14800000000002</v>
      </c>
      <c r="E1458" s="28">
        <v>332.08600000000001</v>
      </c>
      <c r="F1458" s="28">
        <v>-2.0892200000000001</v>
      </c>
      <c r="G1458" s="28">
        <v>-6.9379999999999997</v>
      </c>
      <c r="H1458" s="28">
        <v>444.99</v>
      </c>
      <c r="I1458" s="28">
        <v>144687803.60879999</v>
      </c>
    </row>
    <row r="1459" spans="1:9" x14ac:dyDescent="0.25">
      <c r="A1459" s="38">
        <v>42096</v>
      </c>
      <c r="B1459" s="28" t="s">
        <v>40</v>
      </c>
      <c r="C1459" s="28" t="s">
        <v>41</v>
      </c>
      <c r="D1459" s="28">
        <v>332.08600000000001</v>
      </c>
      <c r="E1459" s="28">
        <v>337.73200000000003</v>
      </c>
      <c r="F1459" s="28">
        <v>-1.67174</v>
      </c>
      <c r="G1459" s="28">
        <v>-5.6459999999999999</v>
      </c>
      <c r="H1459" s="28">
        <v>444.99</v>
      </c>
      <c r="I1459" s="28">
        <v>147775148.39160001</v>
      </c>
    </row>
    <row r="1460" spans="1:9" x14ac:dyDescent="0.25">
      <c r="A1460" s="38">
        <v>42095</v>
      </c>
      <c r="B1460" s="28" t="s">
        <v>40</v>
      </c>
      <c r="C1460" s="28" t="s">
        <v>41</v>
      </c>
      <c r="D1460" s="28">
        <v>337.73200000000003</v>
      </c>
      <c r="E1460" s="28">
        <v>341.678</v>
      </c>
      <c r="F1460" s="28">
        <v>-1.15489</v>
      </c>
      <c r="G1460" s="28">
        <v>-3.9460000000000002</v>
      </c>
      <c r="H1460" s="28">
        <v>444.99</v>
      </c>
      <c r="I1460" s="28">
        <v>150287565.31920001</v>
      </c>
    </row>
    <row r="1461" spans="1:9" x14ac:dyDescent="0.25">
      <c r="A1461" s="38">
        <v>42094</v>
      </c>
      <c r="B1461" s="28" t="s">
        <v>40</v>
      </c>
      <c r="C1461" s="28" t="s">
        <v>41</v>
      </c>
      <c r="D1461" s="28">
        <v>341.678</v>
      </c>
      <c r="E1461" s="28">
        <v>332.1</v>
      </c>
      <c r="F1461" s="28">
        <v>2.8840699999999999</v>
      </c>
      <c r="G1461" s="28">
        <v>9.5779999999999994</v>
      </c>
      <c r="H1461" s="28">
        <v>437.49</v>
      </c>
      <c r="I1461" s="28">
        <v>149480913.22679999</v>
      </c>
    </row>
    <row r="1462" spans="1:9" x14ac:dyDescent="0.25">
      <c r="A1462" s="38">
        <v>42093</v>
      </c>
      <c r="B1462" s="28" t="s">
        <v>40</v>
      </c>
      <c r="C1462" s="28" t="s">
        <v>41</v>
      </c>
      <c r="D1462" s="28">
        <v>332.1</v>
      </c>
      <c r="E1462" s="28">
        <v>340.34199999999998</v>
      </c>
      <c r="F1462" s="28">
        <v>-2.4216799999999998</v>
      </c>
      <c r="G1462" s="28">
        <v>-8.2420000000000009</v>
      </c>
      <c r="H1462" s="28">
        <v>437.49</v>
      </c>
      <c r="I1462" s="28">
        <v>145290628.25999999</v>
      </c>
    </row>
    <row r="1463" spans="1:9" x14ac:dyDescent="0.25">
      <c r="A1463" s="38">
        <v>42090</v>
      </c>
      <c r="B1463" s="28" t="s">
        <v>40</v>
      </c>
      <c r="C1463" s="28" t="s">
        <v>41</v>
      </c>
      <c r="D1463" s="28">
        <v>340.34199999999998</v>
      </c>
      <c r="E1463" s="28">
        <v>344.28399999999999</v>
      </c>
      <c r="F1463" s="28">
        <v>-1.1449800000000001</v>
      </c>
      <c r="G1463" s="28">
        <v>-3.9420000000000002</v>
      </c>
      <c r="H1463" s="28">
        <v>437.49</v>
      </c>
      <c r="I1463" s="28">
        <v>148896425.7852</v>
      </c>
    </row>
    <row r="1464" spans="1:9" x14ac:dyDescent="0.25">
      <c r="A1464" s="38">
        <v>42089</v>
      </c>
      <c r="B1464" s="28" t="s">
        <v>40</v>
      </c>
      <c r="C1464" s="28" t="s">
        <v>41</v>
      </c>
      <c r="D1464" s="28">
        <v>344.28399999999999</v>
      </c>
      <c r="E1464" s="28">
        <v>347.29199999999997</v>
      </c>
      <c r="F1464" s="28">
        <v>-0.86612999999999996</v>
      </c>
      <c r="G1464" s="28">
        <v>-3.008</v>
      </c>
      <c r="H1464" s="28">
        <v>437.49</v>
      </c>
      <c r="I1464" s="28">
        <v>150621013.7304</v>
      </c>
    </row>
    <row r="1465" spans="1:9" x14ac:dyDescent="0.25">
      <c r="A1465" s="38">
        <v>42088</v>
      </c>
      <c r="B1465" s="28" t="s">
        <v>40</v>
      </c>
      <c r="C1465" s="28" t="s">
        <v>41</v>
      </c>
      <c r="D1465" s="28">
        <v>347.29199999999997</v>
      </c>
      <c r="E1465" s="28">
        <v>334.02199999999999</v>
      </c>
      <c r="F1465" s="28">
        <v>3.9727899999999998</v>
      </c>
      <c r="G1465" s="28">
        <v>13.27</v>
      </c>
      <c r="H1465" s="28">
        <v>437.49</v>
      </c>
      <c r="I1465" s="28">
        <v>151936985.45519999</v>
      </c>
    </row>
    <row r="1466" spans="1:9" x14ac:dyDescent="0.25">
      <c r="A1466" s="38">
        <v>42087</v>
      </c>
      <c r="B1466" s="28" t="s">
        <v>40</v>
      </c>
      <c r="C1466" s="28" t="s">
        <v>41</v>
      </c>
      <c r="D1466" s="28">
        <v>334.02199999999999</v>
      </c>
      <c r="E1466" s="28">
        <v>337.49</v>
      </c>
      <c r="F1466" s="28">
        <v>-1.02759</v>
      </c>
      <c r="G1466" s="28">
        <v>-3.468</v>
      </c>
      <c r="H1466" s="28">
        <v>437.49</v>
      </c>
      <c r="I1466" s="28">
        <v>146131485.19319999</v>
      </c>
    </row>
    <row r="1467" spans="1:9" x14ac:dyDescent="0.25">
      <c r="A1467" s="38">
        <v>42086</v>
      </c>
      <c r="B1467" s="28" t="s">
        <v>40</v>
      </c>
      <c r="C1467" s="28" t="s">
        <v>41</v>
      </c>
      <c r="D1467" s="28">
        <v>337.49</v>
      </c>
      <c r="E1467" s="28">
        <v>339.24599999999998</v>
      </c>
      <c r="F1467" s="28">
        <v>-0.51761999999999997</v>
      </c>
      <c r="G1467" s="28">
        <v>-1.756</v>
      </c>
      <c r="H1467" s="28">
        <v>417.49</v>
      </c>
      <c r="I1467" s="28">
        <v>140898902.59400001</v>
      </c>
    </row>
    <row r="1468" spans="1:9" x14ac:dyDescent="0.25">
      <c r="A1468" s="38">
        <v>42083</v>
      </c>
      <c r="B1468" s="28" t="s">
        <v>40</v>
      </c>
      <c r="C1468" s="28" t="s">
        <v>41</v>
      </c>
      <c r="D1468" s="28">
        <v>339.24599999999998</v>
      </c>
      <c r="E1468" s="28">
        <v>345.90199999999999</v>
      </c>
      <c r="F1468" s="28">
        <v>-1.92424</v>
      </c>
      <c r="G1468" s="28">
        <v>-6.6559999999999997</v>
      </c>
      <c r="H1468" s="28">
        <v>417.49</v>
      </c>
      <c r="I1468" s="28">
        <v>141632016.08759999</v>
      </c>
    </row>
    <row r="1469" spans="1:9" x14ac:dyDescent="0.25">
      <c r="A1469" s="38">
        <v>42082</v>
      </c>
      <c r="B1469" s="28" t="s">
        <v>40</v>
      </c>
      <c r="C1469" s="28" t="s">
        <v>41</v>
      </c>
      <c r="D1469" s="28">
        <v>345.90199999999999</v>
      </c>
      <c r="E1469" s="28">
        <v>345.68799999999999</v>
      </c>
      <c r="F1469" s="28">
        <v>6.191E-2</v>
      </c>
      <c r="G1469" s="28">
        <v>0.214</v>
      </c>
      <c r="H1469" s="28">
        <v>392.49</v>
      </c>
      <c r="I1469" s="28">
        <v>135763283.5212</v>
      </c>
    </row>
    <row r="1470" spans="1:9" x14ac:dyDescent="0.25">
      <c r="A1470" s="38">
        <v>42081</v>
      </c>
      <c r="B1470" s="28" t="s">
        <v>40</v>
      </c>
      <c r="C1470" s="28" t="s">
        <v>41</v>
      </c>
      <c r="D1470" s="28">
        <v>345.68799999999999</v>
      </c>
      <c r="E1470" s="28">
        <v>363.48399999999998</v>
      </c>
      <c r="F1470" s="28">
        <v>-4.89595</v>
      </c>
      <c r="G1470" s="28">
        <v>-17.795999999999999</v>
      </c>
      <c r="H1470" s="28">
        <v>392.49</v>
      </c>
      <c r="I1470" s="28">
        <v>135679290.53279999</v>
      </c>
    </row>
    <row r="1471" spans="1:9" x14ac:dyDescent="0.25">
      <c r="A1471" s="38">
        <v>42080</v>
      </c>
      <c r="B1471" s="28" t="s">
        <v>40</v>
      </c>
      <c r="C1471" s="28" t="s">
        <v>41</v>
      </c>
      <c r="D1471" s="28">
        <v>363.48399999999998</v>
      </c>
      <c r="E1471" s="28">
        <v>366.01799999999997</v>
      </c>
      <c r="F1471" s="28">
        <v>-0.69232000000000005</v>
      </c>
      <c r="G1471" s="28">
        <v>-2.5339999999999998</v>
      </c>
      <c r="H1471" s="28">
        <v>392.49</v>
      </c>
      <c r="I1471" s="28">
        <v>142664053.25040001</v>
      </c>
    </row>
    <row r="1472" spans="1:9" x14ac:dyDescent="0.25">
      <c r="A1472" s="38">
        <v>42079</v>
      </c>
      <c r="B1472" s="28" t="s">
        <v>40</v>
      </c>
      <c r="C1472" s="28" t="s">
        <v>41</v>
      </c>
      <c r="D1472" s="28">
        <v>366.01799999999997</v>
      </c>
      <c r="E1472" s="28">
        <v>374.274</v>
      </c>
      <c r="F1472" s="28">
        <v>-2.20587</v>
      </c>
      <c r="G1472" s="28">
        <v>-8.2560000000000002</v>
      </c>
      <c r="H1472" s="28">
        <v>392.49</v>
      </c>
      <c r="I1472" s="28">
        <v>143658624.43079999</v>
      </c>
    </row>
    <row r="1473" spans="1:9" x14ac:dyDescent="0.25">
      <c r="A1473" s="38">
        <v>42076</v>
      </c>
      <c r="B1473" s="28" t="s">
        <v>40</v>
      </c>
      <c r="C1473" s="28" t="s">
        <v>41</v>
      </c>
      <c r="D1473" s="28">
        <v>374.274</v>
      </c>
      <c r="E1473" s="28">
        <v>364.428</v>
      </c>
      <c r="F1473" s="28">
        <v>2.7017699999999998</v>
      </c>
      <c r="G1473" s="28">
        <v>9.8460000000000001</v>
      </c>
      <c r="H1473" s="28">
        <v>392.49</v>
      </c>
      <c r="I1473" s="28">
        <v>146899026.82440001</v>
      </c>
    </row>
    <row r="1474" spans="1:9" x14ac:dyDescent="0.25">
      <c r="A1474" s="38">
        <v>42075</v>
      </c>
      <c r="B1474" s="28" t="s">
        <v>40</v>
      </c>
      <c r="C1474" s="28" t="s">
        <v>41</v>
      </c>
      <c r="D1474" s="28">
        <v>364.428</v>
      </c>
      <c r="E1474" s="28">
        <v>388.93400000000003</v>
      </c>
      <c r="F1474" s="28">
        <v>-6.3008100000000002</v>
      </c>
      <c r="G1474" s="28">
        <v>-24.506</v>
      </c>
      <c r="H1474" s="28">
        <v>392.49</v>
      </c>
      <c r="I1474" s="28">
        <v>143034564.3768</v>
      </c>
    </row>
    <row r="1475" spans="1:9" x14ac:dyDescent="0.25">
      <c r="A1475" s="38">
        <v>42074</v>
      </c>
      <c r="B1475" s="28" t="s">
        <v>40</v>
      </c>
      <c r="C1475" s="28" t="s">
        <v>41</v>
      </c>
      <c r="D1475" s="28">
        <v>388.93400000000003</v>
      </c>
      <c r="E1475" s="28">
        <v>384.94600000000003</v>
      </c>
      <c r="F1475" s="28">
        <v>1.03599</v>
      </c>
      <c r="G1475" s="28">
        <v>3.988</v>
      </c>
      <c r="H1475" s="28">
        <v>392.49</v>
      </c>
      <c r="I1475" s="28">
        <v>152652939.02039999</v>
      </c>
    </row>
    <row r="1476" spans="1:9" x14ac:dyDescent="0.25">
      <c r="A1476" s="38">
        <v>42073</v>
      </c>
      <c r="B1476" s="28" t="s">
        <v>40</v>
      </c>
      <c r="C1476" s="28" t="s">
        <v>41</v>
      </c>
      <c r="D1476" s="28">
        <v>384.94600000000003</v>
      </c>
      <c r="E1476" s="28">
        <v>365.91</v>
      </c>
      <c r="F1476" s="28">
        <v>5.2023700000000002</v>
      </c>
      <c r="G1476" s="28">
        <v>19.036000000000001</v>
      </c>
      <c r="H1476" s="28">
        <v>392.49</v>
      </c>
      <c r="I1476" s="28">
        <v>151087686.50760001</v>
      </c>
    </row>
    <row r="1477" spans="1:9" x14ac:dyDescent="0.25">
      <c r="A1477" s="38">
        <v>42072</v>
      </c>
      <c r="B1477" s="28" t="s">
        <v>40</v>
      </c>
      <c r="C1477" s="28" t="s">
        <v>41</v>
      </c>
      <c r="D1477" s="28">
        <v>365.91</v>
      </c>
      <c r="E1477" s="28">
        <v>371.75400000000002</v>
      </c>
      <c r="F1477" s="28">
        <v>-1.5720099999999999</v>
      </c>
      <c r="G1477" s="28">
        <v>-5.8440000000000003</v>
      </c>
      <c r="H1477" s="28">
        <v>392.49</v>
      </c>
      <c r="I1477" s="28">
        <v>143616235.44600001</v>
      </c>
    </row>
    <row r="1478" spans="1:9" x14ac:dyDescent="0.25">
      <c r="A1478" s="38">
        <v>42069</v>
      </c>
      <c r="B1478" s="28" t="s">
        <v>40</v>
      </c>
      <c r="C1478" s="28" t="s">
        <v>41</v>
      </c>
      <c r="D1478" s="28">
        <v>371.75400000000002</v>
      </c>
      <c r="E1478" s="28">
        <v>354.82400000000001</v>
      </c>
      <c r="F1478" s="28">
        <v>4.7713799999999997</v>
      </c>
      <c r="G1478" s="28">
        <v>16.93</v>
      </c>
      <c r="H1478" s="28">
        <v>384.99</v>
      </c>
      <c r="I1478" s="28">
        <v>143121795.5124</v>
      </c>
    </row>
    <row r="1479" spans="1:9" x14ac:dyDescent="0.25">
      <c r="A1479" s="38">
        <v>42068</v>
      </c>
      <c r="B1479" s="28" t="s">
        <v>40</v>
      </c>
      <c r="C1479" s="28" t="s">
        <v>41</v>
      </c>
      <c r="D1479" s="28">
        <v>354.82400000000001</v>
      </c>
      <c r="E1479" s="28">
        <v>361.73</v>
      </c>
      <c r="F1479" s="28">
        <v>-1.90916</v>
      </c>
      <c r="G1479" s="28">
        <v>-6.9059999999999997</v>
      </c>
      <c r="H1479" s="28">
        <v>377.49</v>
      </c>
      <c r="I1479" s="28">
        <v>133942724.65440001</v>
      </c>
    </row>
    <row r="1480" spans="1:9" x14ac:dyDescent="0.25">
      <c r="A1480" s="38">
        <v>42067</v>
      </c>
      <c r="B1480" s="28" t="s">
        <v>40</v>
      </c>
      <c r="C1480" s="28" t="s">
        <v>41</v>
      </c>
      <c r="D1480" s="28">
        <v>361.73</v>
      </c>
      <c r="E1480" s="28">
        <v>362.28800000000001</v>
      </c>
      <c r="F1480" s="28">
        <v>-0.15401999999999999</v>
      </c>
      <c r="G1480" s="28">
        <v>-0.55800000000000005</v>
      </c>
      <c r="H1480" s="28">
        <v>372.49</v>
      </c>
      <c r="I1480" s="28">
        <v>134741024.73800001</v>
      </c>
    </row>
    <row r="1481" spans="1:9" x14ac:dyDescent="0.25">
      <c r="A1481" s="38">
        <v>42066</v>
      </c>
      <c r="B1481" s="28" t="s">
        <v>40</v>
      </c>
      <c r="C1481" s="28" t="s">
        <v>41</v>
      </c>
      <c r="D1481" s="28">
        <v>362.28800000000001</v>
      </c>
      <c r="E1481" s="28">
        <v>353.39800000000002</v>
      </c>
      <c r="F1481" s="28">
        <v>2.5155799999999999</v>
      </c>
      <c r="G1481" s="28">
        <v>8.89</v>
      </c>
      <c r="H1481" s="28">
        <v>342.49</v>
      </c>
      <c r="I1481" s="28">
        <v>124080234.4928</v>
      </c>
    </row>
    <row r="1482" spans="1:9" x14ac:dyDescent="0.25">
      <c r="A1482" s="38">
        <v>42065</v>
      </c>
      <c r="B1482" s="28" t="s">
        <v>40</v>
      </c>
      <c r="C1482" s="28" t="s">
        <v>41</v>
      </c>
      <c r="D1482" s="28">
        <v>353.39800000000002</v>
      </c>
      <c r="E1482" s="28">
        <v>363.65</v>
      </c>
      <c r="F1482" s="28">
        <v>-2.8191899999999999</v>
      </c>
      <c r="G1482" s="28">
        <v>-10.252000000000001</v>
      </c>
      <c r="H1482" s="28">
        <v>322.49</v>
      </c>
      <c r="I1482" s="28">
        <v>113967533.0588</v>
      </c>
    </row>
    <row r="1483" spans="1:9" x14ac:dyDescent="0.25">
      <c r="A1483" s="38">
        <v>42062</v>
      </c>
      <c r="B1483" s="28" t="s">
        <v>40</v>
      </c>
      <c r="C1483" s="28" t="s">
        <v>41</v>
      </c>
      <c r="D1483" s="28">
        <v>363.65</v>
      </c>
      <c r="E1483" s="28">
        <v>367.33199999999999</v>
      </c>
      <c r="F1483" s="28">
        <v>-1.0023599999999999</v>
      </c>
      <c r="G1483" s="28">
        <v>-3.6819999999999999</v>
      </c>
      <c r="H1483" s="28">
        <v>303.74</v>
      </c>
      <c r="I1483" s="28">
        <v>110455269.19</v>
      </c>
    </row>
    <row r="1484" spans="1:9" x14ac:dyDescent="0.25">
      <c r="A1484" s="38">
        <v>42061</v>
      </c>
      <c r="B1484" s="28" t="s">
        <v>40</v>
      </c>
      <c r="C1484" s="28" t="s">
        <v>41</v>
      </c>
      <c r="D1484" s="28">
        <v>367.33199999999999</v>
      </c>
      <c r="E1484" s="28">
        <v>374.91199999999998</v>
      </c>
      <c r="F1484" s="28">
        <v>-2.0218099999999999</v>
      </c>
      <c r="G1484" s="28">
        <v>-7.58</v>
      </c>
      <c r="H1484" s="28">
        <v>303.74</v>
      </c>
      <c r="I1484" s="28">
        <v>111573642.0792</v>
      </c>
    </row>
    <row r="1485" spans="1:9" x14ac:dyDescent="0.25">
      <c r="A1485" s="38">
        <v>42060</v>
      </c>
      <c r="B1485" s="28" t="s">
        <v>40</v>
      </c>
      <c r="C1485" s="28" t="s">
        <v>41</v>
      </c>
      <c r="D1485" s="28">
        <v>374.91199999999998</v>
      </c>
      <c r="E1485" s="28">
        <v>367.88</v>
      </c>
      <c r="F1485" s="28">
        <v>1.9114899999999999</v>
      </c>
      <c r="G1485" s="28">
        <v>7.032</v>
      </c>
      <c r="H1485" s="28">
        <v>283.74</v>
      </c>
      <c r="I1485" s="28">
        <v>106377755.8272</v>
      </c>
    </row>
    <row r="1486" spans="1:9" x14ac:dyDescent="0.25">
      <c r="A1486" s="38">
        <v>42059</v>
      </c>
      <c r="B1486" s="28" t="s">
        <v>40</v>
      </c>
      <c r="C1486" s="28" t="s">
        <v>41</v>
      </c>
      <c r="D1486" s="28">
        <v>367.88</v>
      </c>
      <c r="E1486" s="28">
        <v>387.00799999999998</v>
      </c>
      <c r="F1486" s="28">
        <v>-4.9425299999999996</v>
      </c>
      <c r="G1486" s="28">
        <v>-19.128</v>
      </c>
      <c r="H1486" s="28">
        <v>263.74</v>
      </c>
      <c r="I1486" s="28">
        <v>97024891.928000003</v>
      </c>
    </row>
    <row r="1487" spans="1:9" x14ac:dyDescent="0.25">
      <c r="A1487" s="38">
        <v>42058</v>
      </c>
      <c r="B1487" s="28" t="s">
        <v>40</v>
      </c>
      <c r="C1487" s="28" t="s">
        <v>41</v>
      </c>
      <c r="D1487" s="28">
        <v>387.00799999999998</v>
      </c>
      <c r="E1487" s="28">
        <v>384.71</v>
      </c>
      <c r="F1487" s="28">
        <v>0.59733000000000003</v>
      </c>
      <c r="G1487" s="28">
        <v>2.298</v>
      </c>
      <c r="H1487" s="28">
        <v>253.74</v>
      </c>
      <c r="I1487" s="28">
        <v>98199642.124799997</v>
      </c>
    </row>
    <row r="1488" spans="1:9" x14ac:dyDescent="0.25">
      <c r="A1488" s="38">
        <v>42055</v>
      </c>
      <c r="B1488" s="28" t="s">
        <v>40</v>
      </c>
      <c r="C1488" s="28" t="s">
        <v>41</v>
      </c>
      <c r="D1488" s="28">
        <v>384.71</v>
      </c>
      <c r="E1488" s="28">
        <v>400.49400000000003</v>
      </c>
      <c r="F1488" s="28">
        <v>-3.9411299999999998</v>
      </c>
      <c r="G1488" s="28">
        <v>-15.784000000000001</v>
      </c>
      <c r="H1488" s="28">
        <v>253.74</v>
      </c>
      <c r="I1488" s="28">
        <v>97616546.225999996</v>
      </c>
    </row>
    <row r="1489" spans="1:9" x14ac:dyDescent="0.25">
      <c r="A1489" s="38">
        <v>42054</v>
      </c>
      <c r="B1489" s="28" t="s">
        <v>40</v>
      </c>
      <c r="C1489" s="28" t="s">
        <v>41</v>
      </c>
      <c r="D1489" s="28">
        <v>400.49400000000003</v>
      </c>
      <c r="E1489" s="28">
        <v>405.98</v>
      </c>
      <c r="F1489" s="28">
        <v>-1.3512999999999999</v>
      </c>
      <c r="G1489" s="28">
        <v>-5.4859999999999998</v>
      </c>
      <c r="H1489" s="28">
        <v>247.49</v>
      </c>
      <c r="I1489" s="28">
        <v>99118500.356399998</v>
      </c>
    </row>
    <row r="1490" spans="1:9" x14ac:dyDescent="0.25">
      <c r="A1490" s="38">
        <v>42053</v>
      </c>
      <c r="B1490" s="28" t="s">
        <v>40</v>
      </c>
      <c r="C1490" s="28" t="s">
        <v>41</v>
      </c>
      <c r="D1490" s="28">
        <v>405.98</v>
      </c>
      <c r="E1490" s="28">
        <v>414.51799999999997</v>
      </c>
      <c r="F1490" s="28">
        <v>-2.0597400000000001</v>
      </c>
      <c r="G1490" s="28">
        <v>-8.5380000000000003</v>
      </c>
      <c r="H1490" s="28">
        <v>242.49</v>
      </c>
      <c r="I1490" s="28">
        <v>98446333.788000003</v>
      </c>
    </row>
    <row r="1491" spans="1:9" x14ac:dyDescent="0.25">
      <c r="A1491" s="38">
        <v>42052</v>
      </c>
      <c r="B1491" s="28" t="s">
        <v>40</v>
      </c>
      <c r="C1491" s="28" t="s">
        <v>41</v>
      </c>
      <c r="D1491" s="28">
        <v>414.51799999999997</v>
      </c>
      <c r="E1491" s="28">
        <v>412.75799999999998</v>
      </c>
      <c r="F1491" s="28">
        <v>0.4264</v>
      </c>
      <c r="G1491" s="28">
        <v>1.76</v>
      </c>
      <c r="H1491" s="28">
        <v>236.24</v>
      </c>
      <c r="I1491" s="28">
        <v>97925981.0308</v>
      </c>
    </row>
    <row r="1492" spans="1:9" x14ac:dyDescent="0.25">
      <c r="A1492" s="38">
        <v>42048</v>
      </c>
      <c r="B1492" s="28" t="s">
        <v>40</v>
      </c>
      <c r="C1492" s="28" t="s">
        <v>41</v>
      </c>
      <c r="D1492" s="28">
        <v>412.75799999999998</v>
      </c>
      <c r="E1492" s="28">
        <v>415.214</v>
      </c>
      <c r="F1492" s="28">
        <v>-0.59150000000000003</v>
      </c>
      <c r="G1492" s="28">
        <v>-2.456</v>
      </c>
      <c r="H1492" s="28">
        <v>232.49</v>
      </c>
      <c r="I1492" s="28">
        <v>95962355.0748</v>
      </c>
    </row>
    <row r="1493" spans="1:9" x14ac:dyDescent="0.25">
      <c r="A1493" s="38">
        <v>42047</v>
      </c>
      <c r="B1493" s="28" t="s">
        <v>40</v>
      </c>
      <c r="C1493" s="28" t="s">
        <v>41</v>
      </c>
      <c r="D1493" s="28">
        <v>415.214</v>
      </c>
      <c r="E1493" s="28">
        <v>437.40600000000001</v>
      </c>
      <c r="F1493" s="28">
        <v>-5.07355</v>
      </c>
      <c r="G1493" s="28">
        <v>-22.192</v>
      </c>
      <c r="H1493" s="28">
        <v>227.49</v>
      </c>
      <c r="I1493" s="28">
        <v>94457281.988399997</v>
      </c>
    </row>
    <row r="1494" spans="1:9" x14ac:dyDescent="0.25">
      <c r="A1494" s="38">
        <v>42046</v>
      </c>
      <c r="B1494" s="28" t="s">
        <v>40</v>
      </c>
      <c r="C1494" s="28" t="s">
        <v>41</v>
      </c>
      <c r="D1494" s="28">
        <v>437.40600000000001</v>
      </c>
      <c r="E1494" s="28">
        <v>439.51799999999997</v>
      </c>
      <c r="F1494" s="28">
        <v>-0.48053000000000001</v>
      </c>
      <c r="G1494" s="28">
        <v>-2.1120000000000001</v>
      </c>
      <c r="H1494" s="28">
        <v>227.49</v>
      </c>
      <c r="I1494" s="28">
        <v>99505753.383599997</v>
      </c>
    </row>
    <row r="1495" spans="1:9" x14ac:dyDescent="0.25">
      <c r="A1495" s="38">
        <v>42045</v>
      </c>
      <c r="B1495" s="28" t="s">
        <v>40</v>
      </c>
      <c r="C1495" s="28" t="s">
        <v>41</v>
      </c>
      <c r="D1495" s="28">
        <v>439.51799999999997</v>
      </c>
      <c r="E1495" s="28">
        <v>459.16199999999998</v>
      </c>
      <c r="F1495" s="28">
        <v>-4.2782299999999998</v>
      </c>
      <c r="G1495" s="28">
        <v>-19.643999999999998</v>
      </c>
      <c r="H1495" s="28">
        <v>226.24</v>
      </c>
      <c r="I1495" s="28">
        <v>99436816.0308</v>
      </c>
    </row>
    <row r="1496" spans="1:9" x14ac:dyDescent="0.25">
      <c r="A1496" s="38">
        <v>42044</v>
      </c>
      <c r="B1496" s="28" t="s">
        <v>40</v>
      </c>
      <c r="C1496" s="28" t="s">
        <v>41</v>
      </c>
      <c r="D1496" s="28">
        <v>459.16199999999998</v>
      </c>
      <c r="E1496" s="28">
        <v>450.00400000000002</v>
      </c>
      <c r="F1496" s="28">
        <v>2.0350899999999998</v>
      </c>
      <c r="G1496" s="28">
        <v>9.1579999999999995</v>
      </c>
      <c r="H1496" s="28">
        <v>208.74</v>
      </c>
      <c r="I1496" s="28">
        <v>95845751.377200007</v>
      </c>
    </row>
    <row r="1497" spans="1:9" x14ac:dyDescent="0.25">
      <c r="A1497" s="38">
        <v>42041</v>
      </c>
      <c r="B1497" s="28" t="s">
        <v>40</v>
      </c>
      <c r="C1497" s="28" t="s">
        <v>41</v>
      </c>
      <c r="D1497" s="28">
        <v>450.00400000000002</v>
      </c>
      <c r="E1497" s="28">
        <v>438.78800000000001</v>
      </c>
      <c r="F1497" s="28">
        <v>2.55613</v>
      </c>
      <c r="G1497" s="28">
        <v>11.215999999999999</v>
      </c>
      <c r="H1497" s="28">
        <v>208.74</v>
      </c>
      <c r="I1497" s="28">
        <v>93934104.962400004</v>
      </c>
    </row>
    <row r="1498" spans="1:9" x14ac:dyDescent="0.25">
      <c r="A1498" s="38">
        <v>42040</v>
      </c>
      <c r="B1498" s="28" t="s">
        <v>40</v>
      </c>
      <c r="C1498" s="28" t="s">
        <v>41</v>
      </c>
      <c r="D1498" s="28">
        <v>438.78800000000001</v>
      </c>
      <c r="E1498" s="28">
        <v>459.60199999999998</v>
      </c>
      <c r="F1498" s="28">
        <v>-4.5286999999999997</v>
      </c>
      <c r="G1498" s="28">
        <v>-20.814</v>
      </c>
      <c r="H1498" s="28">
        <v>208.74</v>
      </c>
      <c r="I1498" s="28">
        <v>91592870.392800003</v>
      </c>
    </row>
    <row r="1499" spans="1:9" x14ac:dyDescent="0.25">
      <c r="A1499" s="38">
        <v>42039</v>
      </c>
      <c r="B1499" s="28" t="s">
        <v>40</v>
      </c>
      <c r="C1499" s="28" t="s">
        <v>41</v>
      </c>
      <c r="D1499" s="28">
        <v>459.60199999999998</v>
      </c>
      <c r="E1499" s="28">
        <v>440.56799999999998</v>
      </c>
      <c r="F1499" s="28">
        <v>4.3203300000000002</v>
      </c>
      <c r="G1499" s="28">
        <v>19.033999999999999</v>
      </c>
      <c r="H1499" s="28">
        <v>208.74</v>
      </c>
      <c r="I1499" s="28">
        <v>95937597.2412</v>
      </c>
    </row>
    <row r="1500" spans="1:9" x14ac:dyDescent="0.25">
      <c r="A1500" s="38">
        <v>42038</v>
      </c>
      <c r="B1500" s="28" t="s">
        <v>40</v>
      </c>
      <c r="C1500" s="28" t="s">
        <v>41</v>
      </c>
      <c r="D1500" s="28">
        <v>440.56799999999998</v>
      </c>
      <c r="E1500" s="28">
        <v>460.09800000000001</v>
      </c>
      <c r="F1500" s="28">
        <v>-4.2447499999999998</v>
      </c>
      <c r="G1500" s="28">
        <v>-19.53</v>
      </c>
      <c r="H1500" s="28">
        <v>208.74</v>
      </c>
      <c r="I1500" s="28">
        <v>91964428.660799995</v>
      </c>
    </row>
    <row r="1501" spans="1:9" x14ac:dyDescent="0.25">
      <c r="A1501" s="38">
        <v>42037</v>
      </c>
      <c r="B1501" s="28" t="s">
        <v>40</v>
      </c>
      <c r="C1501" s="28" t="s">
        <v>41</v>
      </c>
      <c r="D1501" s="28">
        <v>460.09800000000001</v>
      </c>
      <c r="E1501" s="28">
        <v>480.35599999999999</v>
      </c>
      <c r="F1501" s="28">
        <v>-4.2172900000000002</v>
      </c>
      <c r="G1501" s="28">
        <v>-20.257999999999999</v>
      </c>
      <c r="H1501" s="28">
        <v>208.74</v>
      </c>
      <c r="I1501" s="28">
        <v>96041132.578799993</v>
      </c>
    </row>
    <row r="1502" spans="1:9" x14ac:dyDescent="0.25">
      <c r="A1502" s="38">
        <v>42034</v>
      </c>
      <c r="B1502" s="28" t="s">
        <v>40</v>
      </c>
      <c r="C1502" s="28" t="s">
        <v>41</v>
      </c>
      <c r="D1502" s="28">
        <v>480.35599999999999</v>
      </c>
      <c r="E1502" s="28">
        <v>440.11</v>
      </c>
      <c r="F1502" s="28">
        <v>9.1445299999999996</v>
      </c>
      <c r="G1502" s="28">
        <v>40.246000000000002</v>
      </c>
      <c r="H1502" s="28">
        <v>208.74</v>
      </c>
      <c r="I1502" s="28">
        <v>100269799.65360001</v>
      </c>
    </row>
    <row r="1503" spans="1:9" x14ac:dyDescent="0.25">
      <c r="A1503" s="38">
        <v>42033</v>
      </c>
      <c r="B1503" s="28" t="s">
        <v>40</v>
      </c>
      <c r="C1503" s="28" t="s">
        <v>41</v>
      </c>
      <c r="D1503" s="28">
        <v>440.11</v>
      </c>
      <c r="E1503" s="28">
        <v>471.43799999999999</v>
      </c>
      <c r="F1503" s="28">
        <v>-6.6452</v>
      </c>
      <c r="G1503" s="28">
        <v>-31.327999999999999</v>
      </c>
      <c r="H1503" s="28">
        <v>221.24</v>
      </c>
      <c r="I1503" s="28">
        <v>97370200.466000006</v>
      </c>
    </row>
    <row r="1504" spans="1:9" x14ac:dyDescent="0.25">
      <c r="A1504" s="38">
        <v>42032</v>
      </c>
      <c r="B1504" s="28" t="s">
        <v>40</v>
      </c>
      <c r="C1504" s="28" t="s">
        <v>41</v>
      </c>
      <c r="D1504" s="28">
        <v>471.43799999999999</v>
      </c>
      <c r="E1504" s="28">
        <v>414.81</v>
      </c>
      <c r="F1504" s="28">
        <v>13.65155</v>
      </c>
      <c r="G1504" s="28">
        <v>56.628</v>
      </c>
      <c r="H1504" s="28">
        <v>233.74</v>
      </c>
      <c r="I1504" s="28">
        <v>110194200.98280001</v>
      </c>
    </row>
    <row r="1505" spans="1:9" x14ac:dyDescent="0.25">
      <c r="A1505" s="38">
        <v>42031</v>
      </c>
      <c r="B1505" s="28" t="s">
        <v>40</v>
      </c>
      <c r="C1505" s="28" t="s">
        <v>41</v>
      </c>
      <c r="D1505" s="28">
        <v>414.81</v>
      </c>
      <c r="E1505" s="28">
        <v>400.74400000000003</v>
      </c>
      <c r="F1505" s="28">
        <v>3.50997</v>
      </c>
      <c r="G1505" s="28">
        <v>14.066000000000001</v>
      </c>
      <c r="H1505" s="28">
        <v>233.74</v>
      </c>
      <c r="I1505" s="28">
        <v>96957938.285999998</v>
      </c>
    </row>
    <row r="1506" spans="1:9" x14ac:dyDescent="0.25">
      <c r="A1506" s="38">
        <v>42030</v>
      </c>
      <c r="B1506" s="28" t="s">
        <v>40</v>
      </c>
      <c r="C1506" s="28" t="s">
        <v>41</v>
      </c>
      <c r="D1506" s="28">
        <v>400.74400000000003</v>
      </c>
      <c r="E1506" s="28">
        <v>426.39600000000002</v>
      </c>
      <c r="F1506" s="28">
        <v>-6.016</v>
      </c>
      <c r="G1506" s="28">
        <v>-25.652000000000001</v>
      </c>
      <c r="H1506" s="28">
        <v>233.74</v>
      </c>
      <c r="I1506" s="28">
        <v>93670143.006400004</v>
      </c>
    </row>
    <row r="1507" spans="1:9" x14ac:dyDescent="0.25">
      <c r="A1507" s="38">
        <v>42027</v>
      </c>
      <c r="B1507" s="28" t="s">
        <v>40</v>
      </c>
      <c r="C1507" s="28" t="s">
        <v>41</v>
      </c>
      <c r="D1507" s="28">
        <v>426.39600000000002</v>
      </c>
      <c r="E1507" s="28">
        <v>415.048</v>
      </c>
      <c r="F1507" s="28">
        <v>2.73414</v>
      </c>
      <c r="G1507" s="28">
        <v>11.348000000000001</v>
      </c>
      <c r="H1507" s="28">
        <v>233.74</v>
      </c>
      <c r="I1507" s="28">
        <v>99666056.877599999</v>
      </c>
    </row>
    <row r="1508" spans="1:9" x14ac:dyDescent="0.25">
      <c r="A1508" s="38">
        <v>42026</v>
      </c>
      <c r="B1508" s="28" t="s">
        <v>40</v>
      </c>
      <c r="C1508" s="28" t="s">
        <v>41</v>
      </c>
      <c r="D1508" s="28">
        <v>415.048</v>
      </c>
      <c r="E1508" s="28">
        <v>438.11799999999999</v>
      </c>
      <c r="F1508" s="28">
        <v>-5.2656999999999998</v>
      </c>
      <c r="G1508" s="28">
        <v>-23.07</v>
      </c>
      <c r="H1508" s="28">
        <v>233.74</v>
      </c>
      <c r="I1508" s="28">
        <v>97013568.548800007</v>
      </c>
    </row>
    <row r="1509" spans="1:9" x14ac:dyDescent="0.25">
      <c r="A1509" s="38">
        <v>42025</v>
      </c>
      <c r="B1509" s="28" t="s">
        <v>40</v>
      </c>
      <c r="C1509" s="28" t="s">
        <v>41</v>
      </c>
      <c r="D1509" s="28">
        <v>438.11799999999999</v>
      </c>
      <c r="E1509" s="28">
        <v>467.14400000000001</v>
      </c>
      <c r="F1509" s="28">
        <v>-6.2134999999999998</v>
      </c>
      <c r="G1509" s="28">
        <v>-29.026</v>
      </c>
      <c r="H1509" s="28">
        <v>236.24</v>
      </c>
      <c r="I1509" s="28">
        <v>103501259.1908</v>
      </c>
    </row>
    <row r="1510" spans="1:9" x14ac:dyDescent="0.25">
      <c r="A1510" s="38">
        <v>42024</v>
      </c>
      <c r="B1510" s="28" t="s">
        <v>40</v>
      </c>
      <c r="C1510" s="28" t="s">
        <v>41</v>
      </c>
      <c r="D1510" s="28">
        <v>467.14400000000001</v>
      </c>
      <c r="E1510" s="28">
        <v>467.66</v>
      </c>
      <c r="F1510" s="28">
        <v>-0.11033999999999999</v>
      </c>
      <c r="G1510" s="28">
        <v>-0.51600000000000001</v>
      </c>
      <c r="H1510" s="28">
        <v>236.24</v>
      </c>
      <c r="I1510" s="28">
        <v>110358378.84639999</v>
      </c>
    </row>
    <row r="1511" spans="1:9" x14ac:dyDescent="0.25">
      <c r="A1511" s="38">
        <v>42020</v>
      </c>
      <c r="B1511" s="28" t="s">
        <v>40</v>
      </c>
      <c r="C1511" s="28" t="s">
        <v>41</v>
      </c>
      <c r="D1511" s="28">
        <v>467.66</v>
      </c>
      <c r="E1511" s="28">
        <v>483.036</v>
      </c>
      <c r="F1511" s="28">
        <v>-3.1831999999999998</v>
      </c>
      <c r="G1511" s="28">
        <v>-15.375999999999999</v>
      </c>
      <c r="H1511" s="28">
        <v>246.24</v>
      </c>
      <c r="I1511" s="28">
        <v>115156878.99600001</v>
      </c>
    </row>
    <row r="1512" spans="1:9" x14ac:dyDescent="0.25">
      <c r="A1512" s="38">
        <v>42019</v>
      </c>
      <c r="B1512" s="28" t="s">
        <v>40</v>
      </c>
      <c r="C1512" s="28" t="s">
        <v>41</v>
      </c>
      <c r="D1512" s="28">
        <v>483.036</v>
      </c>
      <c r="E1512" s="28">
        <v>462.14400000000001</v>
      </c>
      <c r="F1512" s="28">
        <v>4.52067</v>
      </c>
      <c r="G1512" s="28">
        <v>20.891999999999999</v>
      </c>
      <c r="H1512" s="28">
        <v>246.24</v>
      </c>
      <c r="I1512" s="28">
        <v>118943074.46160001</v>
      </c>
    </row>
    <row r="1513" spans="1:9" x14ac:dyDescent="0.25">
      <c r="A1513" s="38">
        <v>42018</v>
      </c>
      <c r="B1513" s="28" t="s">
        <v>40</v>
      </c>
      <c r="C1513" s="28" t="s">
        <v>41</v>
      </c>
      <c r="D1513" s="28">
        <v>462.14400000000001</v>
      </c>
      <c r="E1513" s="28">
        <v>457.62400000000002</v>
      </c>
      <c r="F1513" s="28">
        <v>0.98770999999999998</v>
      </c>
      <c r="G1513" s="28">
        <v>4.5199999999999996</v>
      </c>
      <c r="H1513" s="28">
        <v>246.24</v>
      </c>
      <c r="I1513" s="28">
        <v>113798615.84639999</v>
      </c>
    </row>
    <row r="1514" spans="1:9" x14ac:dyDescent="0.25">
      <c r="A1514" s="38">
        <v>42017</v>
      </c>
      <c r="B1514" s="28" t="s">
        <v>40</v>
      </c>
      <c r="C1514" s="28" t="s">
        <v>41</v>
      </c>
      <c r="D1514" s="28">
        <v>457.62400000000002</v>
      </c>
      <c r="E1514" s="28">
        <v>448.25599999999997</v>
      </c>
      <c r="F1514" s="28">
        <v>2.08988</v>
      </c>
      <c r="G1514" s="28">
        <v>9.3680000000000003</v>
      </c>
      <c r="H1514" s="28">
        <v>246.24</v>
      </c>
      <c r="I1514" s="28">
        <v>112685608.3344</v>
      </c>
    </row>
    <row r="1515" spans="1:9" x14ac:dyDescent="0.25">
      <c r="A1515" s="38">
        <v>42016</v>
      </c>
      <c r="B1515" s="28" t="s">
        <v>40</v>
      </c>
      <c r="C1515" s="28" t="s">
        <v>41</v>
      </c>
      <c r="D1515" s="28">
        <v>448.25599999999997</v>
      </c>
      <c r="E1515" s="28">
        <v>430.64</v>
      </c>
      <c r="F1515" s="28">
        <v>4.0906599999999997</v>
      </c>
      <c r="G1515" s="28">
        <v>17.616</v>
      </c>
      <c r="H1515" s="28">
        <v>246.24</v>
      </c>
      <c r="I1515" s="28">
        <v>110378826.3936</v>
      </c>
    </row>
    <row r="1516" spans="1:9" x14ac:dyDescent="0.25">
      <c r="A1516" s="38">
        <v>42013</v>
      </c>
      <c r="B1516" s="28" t="s">
        <v>40</v>
      </c>
      <c r="C1516" s="28" t="s">
        <v>41</v>
      </c>
      <c r="D1516" s="28">
        <v>430.64</v>
      </c>
      <c r="E1516" s="28">
        <v>409.536</v>
      </c>
      <c r="F1516" s="28">
        <v>5.1531500000000001</v>
      </c>
      <c r="G1516" s="28">
        <v>21.103999999999999</v>
      </c>
      <c r="H1516" s="28">
        <v>248.74</v>
      </c>
      <c r="I1516" s="28">
        <v>107117651.984</v>
      </c>
    </row>
    <row r="1517" spans="1:9" x14ac:dyDescent="0.25">
      <c r="A1517" s="38">
        <v>42012</v>
      </c>
      <c r="B1517" s="28" t="s">
        <v>40</v>
      </c>
      <c r="C1517" s="28" t="s">
        <v>41</v>
      </c>
      <c r="D1517" s="28">
        <v>409.536</v>
      </c>
      <c r="E1517" s="28">
        <v>433.39600000000002</v>
      </c>
      <c r="F1517" s="28">
        <v>-5.5053599999999996</v>
      </c>
      <c r="G1517" s="28">
        <v>-23.86</v>
      </c>
      <c r="H1517" s="28">
        <v>256.24</v>
      </c>
      <c r="I1517" s="28">
        <v>104939750.3616</v>
      </c>
    </row>
    <row r="1518" spans="1:9" x14ac:dyDescent="0.25">
      <c r="A1518" s="38">
        <v>42011</v>
      </c>
      <c r="B1518" s="28" t="s">
        <v>40</v>
      </c>
      <c r="C1518" s="28" t="s">
        <v>41</v>
      </c>
      <c r="D1518" s="28">
        <v>433.39600000000002</v>
      </c>
      <c r="E1518" s="28">
        <v>456.19</v>
      </c>
      <c r="F1518" s="28">
        <v>-4.9965999999999999</v>
      </c>
      <c r="G1518" s="28">
        <v>-22.794</v>
      </c>
      <c r="H1518" s="28">
        <v>256.24</v>
      </c>
      <c r="I1518" s="28">
        <v>111053651.0776</v>
      </c>
    </row>
    <row r="1519" spans="1:9" x14ac:dyDescent="0.25">
      <c r="A1519" s="38">
        <v>42010</v>
      </c>
      <c r="B1519" s="28" t="s">
        <v>40</v>
      </c>
      <c r="C1519" s="28" t="s">
        <v>41</v>
      </c>
      <c r="D1519" s="28">
        <v>456.19</v>
      </c>
      <c r="E1519" s="28">
        <v>442.35199999999998</v>
      </c>
      <c r="F1519" s="28">
        <v>3.1282800000000002</v>
      </c>
      <c r="G1519" s="28">
        <v>13.837999999999999</v>
      </c>
      <c r="H1519" s="28">
        <v>266.24</v>
      </c>
      <c r="I1519" s="28">
        <v>121456299.314</v>
      </c>
    </row>
    <row r="1520" spans="1:9" x14ac:dyDescent="0.25">
      <c r="A1520" s="38">
        <v>42009</v>
      </c>
      <c r="B1520" s="28" t="s">
        <v>40</v>
      </c>
      <c r="C1520" s="28" t="s">
        <v>41</v>
      </c>
      <c r="D1520" s="28">
        <v>442.35199999999998</v>
      </c>
      <c r="E1520" s="28">
        <v>416.11599999999999</v>
      </c>
      <c r="F1520" s="28">
        <v>6.30497</v>
      </c>
      <c r="G1520" s="28">
        <v>26.236000000000001</v>
      </c>
      <c r="H1520" s="28">
        <v>266.24</v>
      </c>
      <c r="I1520" s="28">
        <v>117772061.89120001</v>
      </c>
    </row>
    <row r="1521" spans="1:9" x14ac:dyDescent="0.25">
      <c r="A1521" s="38">
        <v>42006</v>
      </c>
      <c r="B1521" s="28" t="s">
        <v>40</v>
      </c>
      <c r="C1521" s="28" t="s">
        <v>41</v>
      </c>
      <c r="D1521" s="28">
        <v>416.11599999999999</v>
      </c>
      <c r="E1521" s="28">
        <v>418.64600000000002</v>
      </c>
      <c r="F1521" s="28">
        <v>-0.60433000000000003</v>
      </c>
      <c r="G1521" s="28">
        <v>-2.5299999999999998</v>
      </c>
      <c r="H1521" s="28">
        <v>266.24</v>
      </c>
      <c r="I1521" s="28">
        <v>110786973.5096</v>
      </c>
    </row>
    <row r="1522" spans="1:9" x14ac:dyDescent="0.25">
      <c r="A1522" s="38">
        <v>42004</v>
      </c>
      <c r="B1522" s="28" t="s">
        <v>40</v>
      </c>
      <c r="C1522" s="28" t="s">
        <v>41</v>
      </c>
      <c r="D1522" s="28">
        <v>418.64600000000002</v>
      </c>
      <c r="E1522" s="28">
        <v>385.41199999999998</v>
      </c>
      <c r="F1522" s="28">
        <v>8.6229800000000001</v>
      </c>
      <c r="G1522" s="28">
        <v>33.234000000000002</v>
      </c>
      <c r="H1522" s="28">
        <v>266.24</v>
      </c>
      <c r="I1522" s="28">
        <v>111460562.22759999</v>
      </c>
    </row>
    <row r="1523" spans="1:9" x14ac:dyDescent="0.25">
      <c r="A1523" s="38">
        <v>42003</v>
      </c>
      <c r="B1523" s="28" t="s">
        <v>40</v>
      </c>
      <c r="C1523" s="28" t="s">
        <v>41</v>
      </c>
      <c r="D1523" s="28">
        <v>385.41199999999998</v>
      </c>
      <c r="E1523" s="28">
        <v>377.73399999999998</v>
      </c>
      <c r="F1523" s="28">
        <v>2.0326499999999998</v>
      </c>
      <c r="G1523" s="28">
        <v>7.6779999999999999</v>
      </c>
      <c r="H1523" s="28">
        <v>266.24</v>
      </c>
      <c r="I1523" s="28">
        <v>102612322.12720001</v>
      </c>
    </row>
    <row r="1524" spans="1:9" x14ac:dyDescent="0.25">
      <c r="A1524" s="38">
        <v>42002</v>
      </c>
      <c r="B1524" s="28" t="s">
        <v>40</v>
      </c>
      <c r="C1524" s="28" t="s">
        <v>41</v>
      </c>
      <c r="D1524" s="28">
        <v>377.73399999999998</v>
      </c>
      <c r="E1524" s="28">
        <v>372.34800000000001</v>
      </c>
      <c r="F1524" s="28">
        <v>1.4464999999999999</v>
      </c>
      <c r="G1524" s="28">
        <v>5.3860000000000001</v>
      </c>
      <c r="H1524" s="28">
        <v>262.49</v>
      </c>
      <c r="I1524" s="28">
        <v>99151624.300400004</v>
      </c>
    </row>
    <row r="1525" spans="1:9" x14ac:dyDescent="0.25">
      <c r="A1525" s="38">
        <v>41999</v>
      </c>
      <c r="B1525" s="28" t="s">
        <v>40</v>
      </c>
      <c r="C1525" s="28" t="s">
        <v>41</v>
      </c>
      <c r="D1525" s="28">
        <v>372.34800000000001</v>
      </c>
      <c r="E1525" s="28">
        <v>381.59199999999998</v>
      </c>
      <c r="F1525" s="28">
        <v>-2.4224800000000002</v>
      </c>
      <c r="G1525" s="28">
        <v>-9.2439999999999998</v>
      </c>
      <c r="H1525" s="28">
        <v>256.24</v>
      </c>
      <c r="I1525" s="28">
        <v>95410674.928800002</v>
      </c>
    </row>
    <row r="1526" spans="1:9" x14ac:dyDescent="0.25">
      <c r="A1526" s="38">
        <v>41997</v>
      </c>
      <c r="B1526" s="28" t="s">
        <v>40</v>
      </c>
      <c r="C1526" s="28" t="s">
        <v>41</v>
      </c>
      <c r="D1526" s="28">
        <v>381.59199999999998</v>
      </c>
      <c r="E1526" s="28">
        <v>375.13600000000002</v>
      </c>
      <c r="F1526" s="28">
        <v>1.72098</v>
      </c>
      <c r="G1526" s="28">
        <v>6.4560000000000004</v>
      </c>
      <c r="H1526" s="28">
        <v>256.24</v>
      </c>
      <c r="I1526" s="28">
        <v>97779363.0352</v>
      </c>
    </row>
    <row r="1527" spans="1:9" x14ac:dyDescent="0.25">
      <c r="A1527" s="38">
        <v>41996</v>
      </c>
      <c r="B1527" s="28" t="s">
        <v>40</v>
      </c>
      <c r="C1527" s="28" t="s">
        <v>41</v>
      </c>
      <c r="D1527" s="28">
        <v>375.13600000000002</v>
      </c>
      <c r="E1527" s="28">
        <v>386.03800000000001</v>
      </c>
      <c r="F1527" s="28">
        <v>-2.8240699999999999</v>
      </c>
      <c r="G1527" s="28">
        <v>-10.901999999999999</v>
      </c>
      <c r="H1527" s="28">
        <v>256.24</v>
      </c>
      <c r="I1527" s="28">
        <v>96125073.721599996</v>
      </c>
    </row>
    <row r="1528" spans="1:9" x14ac:dyDescent="0.25">
      <c r="A1528" s="38">
        <v>41995</v>
      </c>
      <c r="B1528" s="28" t="s">
        <v>40</v>
      </c>
      <c r="C1528" s="28" t="s">
        <v>41</v>
      </c>
      <c r="D1528" s="28">
        <v>386.03800000000001</v>
      </c>
      <c r="E1528" s="28">
        <v>389.142</v>
      </c>
      <c r="F1528" s="28">
        <v>-0.79764999999999997</v>
      </c>
      <c r="G1528" s="28">
        <v>-3.1040000000000001</v>
      </c>
      <c r="H1528" s="28">
        <v>256.24</v>
      </c>
      <c r="I1528" s="28">
        <v>98918608.742799997</v>
      </c>
    </row>
    <row r="1529" spans="1:9" x14ac:dyDescent="0.25">
      <c r="A1529" s="38">
        <v>41992</v>
      </c>
      <c r="B1529" s="28" t="s">
        <v>40</v>
      </c>
      <c r="C1529" s="28" t="s">
        <v>41</v>
      </c>
      <c r="D1529" s="28">
        <v>389.142</v>
      </c>
      <c r="E1529" s="28">
        <v>404.02199999999999</v>
      </c>
      <c r="F1529" s="28">
        <v>-3.6829700000000001</v>
      </c>
      <c r="G1529" s="28">
        <v>-14.88</v>
      </c>
      <c r="H1529" s="28">
        <v>256.24</v>
      </c>
      <c r="I1529" s="28">
        <v>99713979.565200001</v>
      </c>
    </row>
    <row r="1530" spans="1:9" x14ac:dyDescent="0.25">
      <c r="A1530" s="38">
        <v>41991</v>
      </c>
      <c r="B1530" s="28" t="s">
        <v>40</v>
      </c>
      <c r="C1530" s="28" t="s">
        <v>41</v>
      </c>
      <c r="D1530" s="28">
        <v>404.02199999999999</v>
      </c>
      <c r="E1530" s="28">
        <v>414.71</v>
      </c>
      <c r="F1530" s="28">
        <v>-2.5772200000000001</v>
      </c>
      <c r="G1530" s="28">
        <v>-10.688000000000001</v>
      </c>
      <c r="H1530" s="28">
        <v>267.49</v>
      </c>
      <c r="I1530" s="28">
        <v>108072087.19320001</v>
      </c>
    </row>
    <row r="1531" spans="1:9" x14ac:dyDescent="0.25">
      <c r="A1531" s="38">
        <v>41990</v>
      </c>
      <c r="B1531" s="28" t="s">
        <v>40</v>
      </c>
      <c r="C1531" s="28" t="s">
        <v>41</v>
      </c>
      <c r="D1531" s="28">
        <v>414.71</v>
      </c>
      <c r="E1531" s="28">
        <v>472.28199999999998</v>
      </c>
      <c r="F1531" s="28">
        <v>-12.19017</v>
      </c>
      <c r="G1531" s="28">
        <v>-57.572000000000003</v>
      </c>
      <c r="H1531" s="28">
        <v>267.49</v>
      </c>
      <c r="I1531" s="28">
        <v>110931026.726</v>
      </c>
    </row>
    <row r="1532" spans="1:9" x14ac:dyDescent="0.25">
      <c r="A1532" s="38">
        <v>41989</v>
      </c>
      <c r="B1532" s="28" t="s">
        <v>40</v>
      </c>
      <c r="C1532" s="28" t="s">
        <v>41</v>
      </c>
      <c r="D1532" s="28">
        <v>472.28199999999998</v>
      </c>
      <c r="E1532" s="28">
        <v>438.05200000000002</v>
      </c>
      <c r="F1532" s="28">
        <v>7.8141400000000001</v>
      </c>
      <c r="G1532" s="28">
        <v>34.229999999999997</v>
      </c>
      <c r="H1532" s="28">
        <v>262.49</v>
      </c>
      <c r="I1532" s="28">
        <v>123969585.5492</v>
      </c>
    </row>
    <row r="1533" spans="1:9" x14ac:dyDescent="0.25">
      <c r="A1533" s="38">
        <v>41988</v>
      </c>
      <c r="B1533" s="28" t="s">
        <v>40</v>
      </c>
      <c r="C1533" s="28" t="s">
        <v>41</v>
      </c>
      <c r="D1533" s="28">
        <v>438.05200000000002</v>
      </c>
      <c r="E1533" s="28">
        <v>446.36399999999998</v>
      </c>
      <c r="F1533" s="28">
        <v>-1.86216</v>
      </c>
      <c r="G1533" s="28">
        <v>-8.3119999999999994</v>
      </c>
      <c r="H1533" s="28">
        <v>304.99</v>
      </c>
      <c r="I1533" s="28">
        <v>133601742.31119999</v>
      </c>
    </row>
    <row r="1534" spans="1:9" x14ac:dyDescent="0.25">
      <c r="A1534" s="38">
        <v>41985</v>
      </c>
      <c r="B1534" s="28" t="s">
        <v>40</v>
      </c>
      <c r="C1534" s="28" t="s">
        <v>41</v>
      </c>
      <c r="D1534" s="28">
        <v>446.36399999999998</v>
      </c>
      <c r="E1534" s="28">
        <v>444.56400000000002</v>
      </c>
      <c r="F1534" s="28">
        <v>0.40489000000000003</v>
      </c>
      <c r="G1534" s="28">
        <v>1.8</v>
      </c>
      <c r="H1534" s="28">
        <v>312.49</v>
      </c>
      <c r="I1534" s="28">
        <v>139484554.17840001</v>
      </c>
    </row>
    <row r="1535" spans="1:9" x14ac:dyDescent="0.25">
      <c r="A1535" s="38">
        <v>41984</v>
      </c>
      <c r="B1535" s="28" t="s">
        <v>40</v>
      </c>
      <c r="C1535" s="28" t="s">
        <v>41</v>
      </c>
      <c r="D1535" s="28">
        <v>444.56400000000002</v>
      </c>
      <c r="E1535" s="28">
        <v>410.48399999999998</v>
      </c>
      <c r="F1535" s="28">
        <v>8.3023900000000008</v>
      </c>
      <c r="G1535" s="28">
        <v>34.08</v>
      </c>
      <c r="H1535" s="28">
        <v>312.49</v>
      </c>
      <c r="I1535" s="28">
        <v>138922071.0984</v>
      </c>
    </row>
    <row r="1536" spans="1:9" x14ac:dyDescent="0.25">
      <c r="A1536" s="38">
        <v>41983</v>
      </c>
      <c r="B1536" s="28" t="s">
        <v>40</v>
      </c>
      <c r="C1536" s="28" t="s">
        <v>41</v>
      </c>
      <c r="D1536" s="28">
        <v>410.48399999999998</v>
      </c>
      <c r="E1536" s="28">
        <v>367.726</v>
      </c>
      <c r="F1536" s="28">
        <v>11.62768</v>
      </c>
      <c r="G1536" s="28">
        <v>42.758000000000003</v>
      </c>
      <c r="H1536" s="28">
        <v>318.74</v>
      </c>
      <c r="I1536" s="28">
        <v>130837916.45039999</v>
      </c>
    </row>
    <row r="1537" spans="1:9" x14ac:dyDescent="0.25">
      <c r="A1537" s="38">
        <v>41982</v>
      </c>
      <c r="B1537" s="28" t="s">
        <v>40</v>
      </c>
      <c r="C1537" s="28" t="s">
        <v>41</v>
      </c>
      <c r="D1537" s="28">
        <v>367.726</v>
      </c>
      <c r="E1537" s="28">
        <v>366.24</v>
      </c>
      <c r="F1537" s="28">
        <v>0.40573999999999999</v>
      </c>
      <c r="G1537" s="28">
        <v>1.486</v>
      </c>
      <c r="H1537" s="28">
        <v>324.99</v>
      </c>
      <c r="I1537" s="28">
        <v>119507493.3756</v>
      </c>
    </row>
    <row r="1538" spans="1:9" x14ac:dyDescent="0.25">
      <c r="A1538" s="38">
        <v>41981</v>
      </c>
      <c r="B1538" s="28" t="s">
        <v>40</v>
      </c>
      <c r="C1538" s="28" t="s">
        <v>41</v>
      </c>
      <c r="D1538" s="28">
        <v>366.24</v>
      </c>
      <c r="E1538" s="28">
        <v>344.99</v>
      </c>
      <c r="F1538" s="28">
        <v>6.1596000000000002</v>
      </c>
      <c r="G1538" s="28">
        <v>21.25</v>
      </c>
      <c r="H1538" s="28">
        <v>324.99</v>
      </c>
      <c r="I1538" s="28">
        <v>119024557.344</v>
      </c>
    </row>
    <row r="1539" spans="1:9" x14ac:dyDescent="0.25">
      <c r="A1539" s="38">
        <v>41978</v>
      </c>
      <c r="B1539" s="28" t="s">
        <v>40</v>
      </c>
      <c r="C1539" s="28" t="s">
        <v>41</v>
      </c>
      <c r="D1539" s="28">
        <v>344.99</v>
      </c>
      <c r="E1539" s="28">
        <v>349.87</v>
      </c>
      <c r="F1539" s="28">
        <v>-1.3948</v>
      </c>
      <c r="G1539" s="28">
        <v>-4.88</v>
      </c>
      <c r="H1539" s="28">
        <v>324.99</v>
      </c>
      <c r="I1539" s="28">
        <v>112118507.094</v>
      </c>
    </row>
    <row r="1540" spans="1:9" x14ac:dyDescent="0.25">
      <c r="A1540" s="38">
        <v>41977</v>
      </c>
      <c r="B1540" s="28" t="s">
        <v>40</v>
      </c>
      <c r="C1540" s="28" t="s">
        <v>41</v>
      </c>
      <c r="D1540" s="28">
        <v>349.87</v>
      </c>
      <c r="E1540" s="28">
        <v>355.78199999999998</v>
      </c>
      <c r="F1540" s="28">
        <v>-1.6616899999999999</v>
      </c>
      <c r="G1540" s="28">
        <v>-5.9119999999999999</v>
      </c>
      <c r="H1540" s="28">
        <v>307.49</v>
      </c>
      <c r="I1540" s="28">
        <v>107581736.222</v>
      </c>
    </row>
    <row r="1541" spans="1:9" x14ac:dyDescent="0.25">
      <c r="A1541" s="38">
        <v>41976</v>
      </c>
      <c r="B1541" s="28" t="s">
        <v>40</v>
      </c>
      <c r="C1541" s="28" t="s">
        <v>41</v>
      </c>
      <c r="D1541" s="28">
        <v>355.78199999999998</v>
      </c>
      <c r="E1541" s="28">
        <v>354.69200000000001</v>
      </c>
      <c r="F1541" s="28">
        <v>0.30731000000000003</v>
      </c>
      <c r="G1541" s="28">
        <v>1.0900000000000001</v>
      </c>
      <c r="H1541" s="28">
        <v>307.49</v>
      </c>
      <c r="I1541" s="28">
        <v>109399620.64920001</v>
      </c>
    </row>
    <row r="1542" spans="1:9" x14ac:dyDescent="0.25">
      <c r="A1542" s="38">
        <v>41975</v>
      </c>
      <c r="B1542" s="28" t="s">
        <v>40</v>
      </c>
      <c r="C1542" s="28" t="s">
        <v>41</v>
      </c>
      <c r="D1542" s="28">
        <v>354.69200000000001</v>
      </c>
      <c r="E1542" s="28">
        <v>384.52199999999999</v>
      </c>
      <c r="F1542" s="28">
        <v>-7.7576799999999997</v>
      </c>
      <c r="G1542" s="28">
        <v>-29.83</v>
      </c>
      <c r="H1542" s="28">
        <v>307.49</v>
      </c>
      <c r="I1542" s="28">
        <v>109064455.8952</v>
      </c>
    </row>
    <row r="1543" spans="1:9" x14ac:dyDescent="0.25">
      <c r="A1543" s="38">
        <v>41974</v>
      </c>
      <c r="B1543" s="28" t="s">
        <v>40</v>
      </c>
      <c r="C1543" s="28" t="s">
        <v>41</v>
      </c>
      <c r="D1543" s="28">
        <v>384.52199999999999</v>
      </c>
      <c r="E1543" s="28">
        <v>366.93799999999999</v>
      </c>
      <c r="F1543" s="28">
        <v>4.79209</v>
      </c>
      <c r="G1543" s="28">
        <v>17.584</v>
      </c>
      <c r="H1543" s="28">
        <v>302.49</v>
      </c>
      <c r="I1543" s="28">
        <v>116314290.4932</v>
      </c>
    </row>
    <row r="1544" spans="1:9" x14ac:dyDescent="0.25">
      <c r="A1544" s="38">
        <v>41971</v>
      </c>
      <c r="B1544" s="28" t="s">
        <v>40</v>
      </c>
      <c r="C1544" s="28" t="s">
        <v>41</v>
      </c>
      <c r="D1544" s="28">
        <v>366.93799999999999</v>
      </c>
      <c r="E1544" s="28">
        <v>353.94799999999998</v>
      </c>
      <c r="F1544" s="28">
        <v>3.6700300000000001</v>
      </c>
      <c r="G1544" s="28">
        <v>12.99</v>
      </c>
      <c r="H1544" s="28">
        <v>293.74</v>
      </c>
      <c r="I1544" s="28">
        <v>107784588.2828</v>
      </c>
    </row>
    <row r="1545" spans="1:9" x14ac:dyDescent="0.25">
      <c r="A1545" s="38">
        <v>41969</v>
      </c>
      <c r="B1545" s="28" t="s">
        <v>40</v>
      </c>
      <c r="C1545" s="28" t="s">
        <v>41</v>
      </c>
      <c r="D1545" s="28">
        <v>353.94799999999998</v>
      </c>
      <c r="E1545" s="28">
        <v>359.37599999999998</v>
      </c>
      <c r="F1545" s="28">
        <v>-1.5104</v>
      </c>
      <c r="G1545" s="28">
        <v>-5.4279999999999999</v>
      </c>
      <c r="H1545" s="28">
        <v>293.74</v>
      </c>
      <c r="I1545" s="28">
        <v>103968897.8888</v>
      </c>
    </row>
    <row r="1546" spans="1:9" x14ac:dyDescent="0.25">
      <c r="A1546" s="38">
        <v>41968</v>
      </c>
      <c r="B1546" s="28" t="s">
        <v>40</v>
      </c>
      <c r="C1546" s="28" t="s">
        <v>41</v>
      </c>
      <c r="D1546" s="28">
        <v>359.37599999999998</v>
      </c>
      <c r="E1546" s="28">
        <v>361.56799999999998</v>
      </c>
      <c r="F1546" s="28">
        <v>-0.60624999999999996</v>
      </c>
      <c r="G1546" s="28">
        <v>-2.1920000000000002</v>
      </c>
      <c r="H1546" s="28">
        <v>278.74</v>
      </c>
      <c r="I1546" s="28">
        <v>100172681.8656</v>
      </c>
    </row>
    <row r="1547" spans="1:9" x14ac:dyDescent="0.25">
      <c r="A1547" s="38">
        <v>41967</v>
      </c>
      <c r="B1547" s="28" t="s">
        <v>40</v>
      </c>
      <c r="C1547" s="28" t="s">
        <v>41</v>
      </c>
      <c r="D1547" s="28">
        <v>361.56799999999998</v>
      </c>
      <c r="E1547" s="28">
        <v>370.65800000000002</v>
      </c>
      <c r="F1547" s="28">
        <v>-2.4523999999999999</v>
      </c>
      <c r="G1547" s="28">
        <v>-9.09</v>
      </c>
      <c r="H1547" s="28">
        <v>273.74</v>
      </c>
      <c r="I1547" s="28">
        <v>98975841.260800004</v>
      </c>
    </row>
    <row r="1548" spans="1:9" x14ac:dyDescent="0.25">
      <c r="A1548" s="38">
        <v>41964</v>
      </c>
      <c r="B1548" s="28" t="s">
        <v>40</v>
      </c>
      <c r="C1548" s="28" t="s">
        <v>41</v>
      </c>
      <c r="D1548" s="28">
        <v>370.65800000000002</v>
      </c>
      <c r="E1548" s="28">
        <v>375.11599999999999</v>
      </c>
      <c r="F1548" s="28">
        <v>-1.1884300000000001</v>
      </c>
      <c r="G1548" s="28">
        <v>-4.4580000000000002</v>
      </c>
      <c r="H1548" s="28">
        <v>273.74</v>
      </c>
      <c r="I1548" s="28">
        <v>101464143.31479999</v>
      </c>
    </row>
    <row r="1549" spans="1:9" x14ac:dyDescent="0.25">
      <c r="A1549" s="38">
        <v>41963</v>
      </c>
      <c r="B1549" s="28" t="s">
        <v>40</v>
      </c>
      <c r="C1549" s="28" t="s">
        <v>41</v>
      </c>
      <c r="D1549" s="28">
        <v>375.11599999999999</v>
      </c>
      <c r="E1549" s="28">
        <v>383.60399999999998</v>
      </c>
      <c r="F1549" s="28">
        <v>-2.2126999999999999</v>
      </c>
      <c r="G1549" s="28">
        <v>-8.4879999999999995</v>
      </c>
      <c r="H1549" s="28">
        <v>273.74</v>
      </c>
      <c r="I1549" s="28">
        <v>102684478.9096</v>
      </c>
    </row>
    <row r="1550" spans="1:9" x14ac:dyDescent="0.25">
      <c r="A1550" s="38">
        <v>41962</v>
      </c>
      <c r="B1550" s="28" t="s">
        <v>40</v>
      </c>
      <c r="C1550" s="28" t="s">
        <v>41</v>
      </c>
      <c r="D1550" s="28">
        <v>383.60399999999998</v>
      </c>
      <c r="E1550" s="28">
        <v>378.65600000000001</v>
      </c>
      <c r="F1550" s="28">
        <v>1.3067299999999999</v>
      </c>
      <c r="G1550" s="28">
        <v>4.9480000000000004</v>
      </c>
      <c r="H1550" s="28">
        <v>273.74</v>
      </c>
      <c r="I1550" s="28">
        <v>105007989.1224</v>
      </c>
    </row>
    <row r="1551" spans="1:9" x14ac:dyDescent="0.25">
      <c r="A1551" s="38">
        <v>41961</v>
      </c>
      <c r="B1551" s="28" t="s">
        <v>40</v>
      </c>
      <c r="C1551" s="28" t="s">
        <v>41</v>
      </c>
      <c r="D1551" s="28">
        <v>378.65600000000001</v>
      </c>
      <c r="E1551" s="28">
        <v>380.28800000000001</v>
      </c>
      <c r="F1551" s="28">
        <v>-0.42914999999999998</v>
      </c>
      <c r="G1551" s="28">
        <v>-1.6319999999999999</v>
      </c>
      <c r="H1551" s="28">
        <v>273.74</v>
      </c>
      <c r="I1551" s="28">
        <v>103653520.6336</v>
      </c>
    </row>
    <row r="1552" spans="1:9" x14ac:dyDescent="0.25">
      <c r="A1552" s="38">
        <v>41960</v>
      </c>
      <c r="B1552" s="28" t="s">
        <v>40</v>
      </c>
      <c r="C1552" s="28" t="s">
        <v>41</v>
      </c>
      <c r="D1552" s="28">
        <v>380.28800000000001</v>
      </c>
      <c r="E1552" s="28">
        <v>379.19799999999998</v>
      </c>
      <c r="F1552" s="28">
        <v>0.28744999999999998</v>
      </c>
      <c r="G1552" s="28">
        <v>1.0900000000000001</v>
      </c>
      <c r="H1552" s="28">
        <v>256.24</v>
      </c>
      <c r="I1552" s="28">
        <v>97445225.292799994</v>
      </c>
    </row>
    <row r="1553" spans="1:9" x14ac:dyDescent="0.25">
      <c r="A1553" s="38">
        <v>41957</v>
      </c>
      <c r="B1553" s="28" t="s">
        <v>40</v>
      </c>
      <c r="C1553" s="28" t="s">
        <v>41</v>
      </c>
      <c r="D1553" s="28">
        <v>379.19799999999998</v>
      </c>
      <c r="E1553" s="28">
        <v>385.83</v>
      </c>
      <c r="F1553" s="28">
        <v>-1.71889</v>
      </c>
      <c r="G1553" s="28">
        <v>-6.6319999999999997</v>
      </c>
      <c r="H1553" s="28">
        <v>256.24</v>
      </c>
      <c r="I1553" s="28">
        <v>97165923.038800001</v>
      </c>
    </row>
    <row r="1554" spans="1:9" x14ac:dyDescent="0.25">
      <c r="A1554" s="38">
        <v>41956</v>
      </c>
      <c r="B1554" s="28" t="s">
        <v>40</v>
      </c>
      <c r="C1554" s="28" t="s">
        <v>41</v>
      </c>
      <c r="D1554" s="28">
        <v>385.83</v>
      </c>
      <c r="E1554" s="28">
        <v>377.30200000000002</v>
      </c>
      <c r="F1554" s="28">
        <v>2.2602600000000002</v>
      </c>
      <c r="G1554" s="28">
        <v>8.5280000000000005</v>
      </c>
      <c r="H1554" s="28">
        <v>256.24</v>
      </c>
      <c r="I1554" s="28">
        <v>98865310.697999999</v>
      </c>
    </row>
    <row r="1555" spans="1:9" x14ac:dyDescent="0.25">
      <c r="A1555" s="38">
        <v>41955</v>
      </c>
      <c r="B1555" s="28" t="s">
        <v>40</v>
      </c>
      <c r="C1555" s="28" t="s">
        <v>41</v>
      </c>
      <c r="D1555" s="28">
        <v>377.30200000000002</v>
      </c>
      <c r="E1555" s="28">
        <v>368.76</v>
      </c>
      <c r="F1555" s="28">
        <v>2.3164099999999999</v>
      </c>
      <c r="G1555" s="28">
        <v>8.5419999999999998</v>
      </c>
      <c r="H1555" s="28">
        <v>256.24</v>
      </c>
      <c r="I1555" s="28">
        <v>96680090.861200005</v>
      </c>
    </row>
    <row r="1556" spans="1:9" x14ac:dyDescent="0.25">
      <c r="A1556" s="38">
        <v>41954</v>
      </c>
      <c r="B1556" s="28" t="s">
        <v>40</v>
      </c>
      <c r="C1556" s="28" t="s">
        <v>41</v>
      </c>
      <c r="D1556" s="28">
        <v>368.76</v>
      </c>
      <c r="E1556" s="28">
        <v>369.77</v>
      </c>
      <c r="F1556" s="28">
        <v>-0.27313999999999999</v>
      </c>
      <c r="G1556" s="28">
        <v>-1.01</v>
      </c>
      <c r="H1556" s="28">
        <v>246.24</v>
      </c>
      <c r="I1556" s="28">
        <v>90803683.656000003</v>
      </c>
    </row>
    <row r="1557" spans="1:9" x14ac:dyDescent="0.25">
      <c r="A1557" s="38">
        <v>41953</v>
      </c>
      <c r="B1557" s="28" t="s">
        <v>40</v>
      </c>
      <c r="C1557" s="28" t="s">
        <v>41</v>
      </c>
      <c r="D1557" s="28">
        <v>369.77</v>
      </c>
      <c r="E1557" s="28">
        <v>385.92</v>
      </c>
      <c r="F1557" s="28">
        <v>-4.1848099999999997</v>
      </c>
      <c r="G1557" s="28">
        <v>-16.149999999999999</v>
      </c>
      <c r="H1557" s="28">
        <v>233.74</v>
      </c>
      <c r="I1557" s="28">
        <v>86430261.662</v>
      </c>
    </row>
    <row r="1558" spans="1:9" x14ac:dyDescent="0.25">
      <c r="A1558" s="38">
        <v>41950</v>
      </c>
      <c r="B1558" s="28" t="s">
        <v>40</v>
      </c>
      <c r="C1558" s="28" t="s">
        <v>41</v>
      </c>
      <c r="D1558" s="28">
        <v>385.92</v>
      </c>
      <c r="E1558" s="28">
        <v>386.22800000000001</v>
      </c>
      <c r="F1558" s="28">
        <v>-7.9750000000000001E-2</v>
      </c>
      <c r="G1558" s="28">
        <v>-0.308</v>
      </c>
      <c r="H1558" s="28">
        <v>233.74</v>
      </c>
      <c r="I1558" s="28">
        <v>90205172.351999998</v>
      </c>
    </row>
    <row r="1559" spans="1:9" x14ac:dyDescent="0.25">
      <c r="A1559" s="38">
        <v>41949</v>
      </c>
      <c r="B1559" s="28" t="s">
        <v>40</v>
      </c>
      <c r="C1559" s="28" t="s">
        <v>41</v>
      </c>
      <c r="D1559" s="28">
        <v>386.22800000000001</v>
      </c>
      <c r="E1559" s="28">
        <v>397.18799999999999</v>
      </c>
      <c r="F1559" s="28">
        <v>-2.7593999999999999</v>
      </c>
      <c r="G1559" s="28">
        <v>-10.96</v>
      </c>
      <c r="H1559" s="28">
        <v>233.74</v>
      </c>
      <c r="I1559" s="28">
        <v>90277164.456799999</v>
      </c>
    </row>
    <row r="1560" spans="1:9" x14ac:dyDescent="0.25">
      <c r="A1560" s="38">
        <v>41948</v>
      </c>
      <c r="B1560" s="28" t="s">
        <v>40</v>
      </c>
      <c r="C1560" s="28" t="s">
        <v>41</v>
      </c>
      <c r="D1560" s="28">
        <v>397.18799999999999</v>
      </c>
      <c r="E1560" s="28">
        <v>408.67399999999998</v>
      </c>
      <c r="F1560" s="28">
        <v>-2.8105500000000001</v>
      </c>
      <c r="G1560" s="28">
        <v>-11.486000000000001</v>
      </c>
      <c r="H1560" s="28">
        <v>233.74</v>
      </c>
      <c r="I1560" s="28">
        <v>92838961.432799995</v>
      </c>
    </row>
    <row r="1561" spans="1:9" x14ac:dyDescent="0.25">
      <c r="A1561" s="38">
        <v>41947</v>
      </c>
      <c r="B1561" s="28" t="s">
        <v>40</v>
      </c>
      <c r="C1561" s="28" t="s">
        <v>41</v>
      </c>
      <c r="D1561" s="28">
        <v>408.67399999999998</v>
      </c>
      <c r="E1561" s="28">
        <v>410.07600000000002</v>
      </c>
      <c r="F1561" s="28">
        <v>-0.34189000000000003</v>
      </c>
      <c r="G1561" s="28">
        <v>-1.4019999999999999</v>
      </c>
      <c r="H1561" s="28">
        <v>233.74</v>
      </c>
      <c r="I1561" s="28">
        <v>95523705.964399993</v>
      </c>
    </row>
    <row r="1562" spans="1:9" x14ac:dyDescent="0.25">
      <c r="A1562" s="38">
        <v>41946</v>
      </c>
      <c r="B1562" s="28" t="s">
        <v>40</v>
      </c>
      <c r="C1562" s="28" t="s">
        <v>41</v>
      </c>
      <c r="D1562" s="28">
        <v>410.07600000000002</v>
      </c>
      <c r="E1562" s="28">
        <v>405.74400000000003</v>
      </c>
      <c r="F1562" s="28">
        <v>1.0676699999999999</v>
      </c>
      <c r="G1562" s="28">
        <v>4.3319999999999999</v>
      </c>
      <c r="H1562" s="28">
        <v>233.74</v>
      </c>
      <c r="I1562" s="28">
        <v>95851410.285600007</v>
      </c>
    </row>
    <row r="1563" spans="1:9" x14ac:dyDescent="0.25">
      <c r="A1563" s="38">
        <v>41943</v>
      </c>
      <c r="B1563" s="28" t="s">
        <v>40</v>
      </c>
      <c r="C1563" s="28" t="s">
        <v>41</v>
      </c>
      <c r="D1563" s="28">
        <v>405.74400000000003</v>
      </c>
      <c r="E1563" s="28">
        <v>413.80799999999999</v>
      </c>
      <c r="F1563" s="28">
        <v>-1.9487300000000001</v>
      </c>
      <c r="G1563" s="28">
        <v>-8.0640000000000001</v>
      </c>
      <c r="H1563" s="28">
        <v>233.74</v>
      </c>
      <c r="I1563" s="28">
        <v>94838846.006400004</v>
      </c>
    </row>
    <row r="1564" spans="1:9" x14ac:dyDescent="0.25">
      <c r="A1564" s="38">
        <v>41942</v>
      </c>
      <c r="B1564" s="28" t="s">
        <v>40</v>
      </c>
      <c r="C1564" s="28" t="s">
        <v>41</v>
      </c>
      <c r="D1564" s="28">
        <v>413.80799999999999</v>
      </c>
      <c r="E1564" s="28">
        <v>416.48599999999999</v>
      </c>
      <c r="F1564" s="28">
        <v>-0.64300000000000002</v>
      </c>
      <c r="G1564" s="28">
        <v>-2.6779999999999999</v>
      </c>
      <c r="H1564" s="28">
        <v>233.74</v>
      </c>
      <c r="I1564" s="28">
        <v>96723730.204799995</v>
      </c>
    </row>
    <row r="1565" spans="1:9" x14ac:dyDescent="0.25">
      <c r="A1565" s="38">
        <v>41941</v>
      </c>
      <c r="B1565" s="28" t="s">
        <v>40</v>
      </c>
      <c r="C1565" s="28" t="s">
        <v>41</v>
      </c>
      <c r="D1565" s="28">
        <v>416.48599999999999</v>
      </c>
      <c r="E1565" s="28">
        <v>402.40800000000002</v>
      </c>
      <c r="F1565" s="28">
        <v>3.49844</v>
      </c>
      <c r="G1565" s="28">
        <v>14.077999999999999</v>
      </c>
      <c r="H1565" s="28">
        <v>228.74</v>
      </c>
      <c r="I1565" s="28">
        <v>95267257.531599998</v>
      </c>
    </row>
    <row r="1566" spans="1:9" x14ac:dyDescent="0.25">
      <c r="A1566" s="38">
        <v>41940</v>
      </c>
      <c r="B1566" s="28" t="s">
        <v>40</v>
      </c>
      <c r="C1566" s="28" t="s">
        <v>41</v>
      </c>
      <c r="D1566" s="28">
        <v>402.40800000000002</v>
      </c>
      <c r="E1566" s="28">
        <v>432.81799999999998</v>
      </c>
      <c r="F1566" s="28">
        <v>-7.0260499999999997</v>
      </c>
      <c r="G1566" s="28">
        <v>-30.41</v>
      </c>
      <c r="H1566" s="28">
        <v>228.74</v>
      </c>
      <c r="I1566" s="28">
        <v>92047047.364800006</v>
      </c>
    </row>
    <row r="1567" spans="1:9" x14ac:dyDescent="0.25">
      <c r="A1567" s="38">
        <v>41939</v>
      </c>
      <c r="B1567" s="28" t="s">
        <v>40</v>
      </c>
      <c r="C1567" s="28" t="s">
        <v>41</v>
      </c>
      <c r="D1567" s="28">
        <v>432.81799999999998</v>
      </c>
      <c r="E1567" s="28">
        <v>433.61399999999998</v>
      </c>
      <c r="F1567" s="28">
        <v>-0.18357000000000001</v>
      </c>
      <c r="G1567" s="28">
        <v>-0.79600000000000004</v>
      </c>
      <c r="H1567" s="28">
        <v>228.74</v>
      </c>
      <c r="I1567" s="28">
        <v>99003049.010800004</v>
      </c>
    </row>
    <row r="1568" spans="1:9" x14ac:dyDescent="0.25">
      <c r="A1568" s="38">
        <v>41936</v>
      </c>
      <c r="B1568" s="28" t="s">
        <v>40</v>
      </c>
      <c r="C1568" s="28" t="s">
        <v>41</v>
      </c>
      <c r="D1568" s="28">
        <v>433.61399999999998</v>
      </c>
      <c r="E1568" s="28">
        <v>442.346</v>
      </c>
      <c r="F1568" s="28">
        <v>-1.9740200000000001</v>
      </c>
      <c r="G1568" s="28">
        <v>-8.7319999999999993</v>
      </c>
      <c r="H1568" s="28">
        <v>228.74</v>
      </c>
      <c r="I1568" s="28">
        <v>99185126.528400004</v>
      </c>
    </row>
    <row r="1569" spans="1:9" x14ac:dyDescent="0.25">
      <c r="A1569" s="38">
        <v>41935</v>
      </c>
      <c r="B1569" s="28" t="s">
        <v>40</v>
      </c>
      <c r="C1569" s="28" t="s">
        <v>41</v>
      </c>
      <c r="D1569" s="28">
        <v>442.346</v>
      </c>
      <c r="E1569" s="28">
        <v>462.72</v>
      </c>
      <c r="F1569" s="28">
        <v>-4.4030899999999997</v>
      </c>
      <c r="G1569" s="28">
        <v>-20.373999999999999</v>
      </c>
      <c r="H1569" s="28">
        <v>203.74</v>
      </c>
      <c r="I1569" s="28">
        <v>90123839.447600007</v>
      </c>
    </row>
    <row r="1570" spans="1:9" x14ac:dyDescent="0.25">
      <c r="A1570" s="38">
        <v>41934</v>
      </c>
      <c r="B1570" s="28" t="s">
        <v>40</v>
      </c>
      <c r="C1570" s="28" t="s">
        <v>41</v>
      </c>
      <c r="D1570" s="28">
        <v>462.72</v>
      </c>
      <c r="E1570" s="28">
        <v>433.22199999999998</v>
      </c>
      <c r="F1570" s="28">
        <v>6.80898</v>
      </c>
      <c r="G1570" s="28">
        <v>29.498000000000001</v>
      </c>
      <c r="H1570" s="28">
        <v>203.74</v>
      </c>
      <c r="I1570" s="28">
        <v>94274850.431999996</v>
      </c>
    </row>
    <row r="1571" spans="1:9" x14ac:dyDescent="0.25">
      <c r="A1571" s="38">
        <v>41933</v>
      </c>
      <c r="B1571" s="28" t="s">
        <v>40</v>
      </c>
      <c r="C1571" s="28" t="s">
        <v>41</v>
      </c>
      <c r="D1571" s="28">
        <v>433.22199999999998</v>
      </c>
      <c r="E1571" s="28">
        <v>468.68799999999999</v>
      </c>
      <c r="F1571" s="28">
        <v>-7.5670799999999998</v>
      </c>
      <c r="G1571" s="28">
        <v>-35.466000000000001</v>
      </c>
      <c r="H1571" s="28">
        <v>203.74</v>
      </c>
      <c r="I1571" s="28">
        <v>88264910.213200003</v>
      </c>
    </row>
    <row r="1572" spans="1:9" x14ac:dyDescent="0.25">
      <c r="A1572" s="38">
        <v>41932</v>
      </c>
      <c r="B1572" s="28" t="s">
        <v>40</v>
      </c>
      <c r="C1572" s="28" t="s">
        <v>41</v>
      </c>
      <c r="D1572" s="28">
        <v>468.68799999999999</v>
      </c>
      <c r="E1572" s="28">
        <v>513.07000000000005</v>
      </c>
      <c r="F1572" s="28">
        <v>-8.6502800000000004</v>
      </c>
      <c r="G1572" s="28">
        <v>-44.381999999999998</v>
      </c>
      <c r="H1572" s="28">
        <v>203.74</v>
      </c>
      <c r="I1572" s="28">
        <v>95490774.332800001</v>
      </c>
    </row>
    <row r="1573" spans="1:9" x14ac:dyDescent="0.25">
      <c r="A1573" s="38">
        <v>41929</v>
      </c>
      <c r="B1573" s="28" t="s">
        <v>40</v>
      </c>
      <c r="C1573" s="28" t="s">
        <v>41</v>
      </c>
      <c r="D1573" s="28">
        <v>513.07000000000005</v>
      </c>
      <c r="E1573" s="28">
        <v>541.91</v>
      </c>
      <c r="F1573" s="28">
        <v>-5.3219200000000004</v>
      </c>
      <c r="G1573" s="28">
        <v>-28.84</v>
      </c>
      <c r="H1573" s="28">
        <v>203.74</v>
      </c>
      <c r="I1573" s="28">
        <v>104533189.642</v>
      </c>
    </row>
    <row r="1574" spans="1:9" x14ac:dyDescent="0.25">
      <c r="A1574" s="38">
        <v>41928</v>
      </c>
      <c r="B1574" s="28" t="s">
        <v>40</v>
      </c>
      <c r="C1574" s="28" t="s">
        <v>41</v>
      </c>
      <c r="D1574" s="28">
        <v>541.91</v>
      </c>
      <c r="E1574" s="28">
        <v>571.22</v>
      </c>
      <c r="F1574" s="28">
        <v>-5.1311200000000001</v>
      </c>
      <c r="G1574" s="28">
        <v>-29.31</v>
      </c>
      <c r="H1574" s="28">
        <v>203.74</v>
      </c>
      <c r="I1574" s="28">
        <v>110409068.546</v>
      </c>
    </row>
    <row r="1575" spans="1:9" x14ac:dyDescent="0.25">
      <c r="A1575" s="38">
        <v>41927</v>
      </c>
      <c r="B1575" s="28" t="s">
        <v>40</v>
      </c>
      <c r="C1575" s="28" t="s">
        <v>41</v>
      </c>
      <c r="D1575" s="28">
        <v>571.22</v>
      </c>
      <c r="E1575" s="28">
        <v>507.89800000000002</v>
      </c>
      <c r="F1575" s="28">
        <v>12.467460000000001</v>
      </c>
      <c r="G1575" s="28">
        <v>63.322000000000003</v>
      </c>
      <c r="H1575" s="28">
        <v>218.74</v>
      </c>
      <c r="I1575" s="28">
        <v>124949005.53200001</v>
      </c>
    </row>
    <row r="1576" spans="1:9" x14ac:dyDescent="0.25">
      <c r="A1576" s="38">
        <v>41926</v>
      </c>
      <c r="B1576" s="28" t="s">
        <v>40</v>
      </c>
      <c r="C1576" s="28" t="s">
        <v>41</v>
      </c>
      <c r="D1576" s="28">
        <v>507.89800000000002</v>
      </c>
      <c r="E1576" s="28">
        <v>540.47</v>
      </c>
      <c r="F1576" s="28">
        <v>-6.0266099999999998</v>
      </c>
      <c r="G1576" s="28">
        <v>-32.572000000000003</v>
      </c>
      <c r="H1576" s="28">
        <v>263.74</v>
      </c>
      <c r="I1576" s="28">
        <v>133953323.2588</v>
      </c>
    </row>
    <row r="1577" spans="1:9" x14ac:dyDescent="0.25">
      <c r="A1577" s="38">
        <v>41925</v>
      </c>
      <c r="B1577" s="28" t="s">
        <v>40</v>
      </c>
      <c r="C1577" s="28" t="s">
        <v>41</v>
      </c>
      <c r="D1577" s="28">
        <v>540.47</v>
      </c>
      <c r="E1577" s="28">
        <v>479.464</v>
      </c>
      <c r="F1577" s="28">
        <v>12.723789999999999</v>
      </c>
      <c r="G1577" s="28">
        <v>61.006</v>
      </c>
      <c r="H1577" s="28">
        <v>278.74</v>
      </c>
      <c r="I1577" s="28">
        <v>150650932.08199999</v>
      </c>
    </row>
    <row r="1578" spans="1:9" x14ac:dyDescent="0.25">
      <c r="A1578" s="38">
        <v>41922</v>
      </c>
      <c r="B1578" s="28" t="s">
        <v>40</v>
      </c>
      <c r="C1578" s="28" t="s">
        <v>41</v>
      </c>
      <c r="D1578" s="28">
        <v>479.464</v>
      </c>
      <c r="E1578" s="28">
        <v>430.08800000000002</v>
      </c>
      <c r="F1578" s="28">
        <v>11.48044</v>
      </c>
      <c r="G1578" s="28">
        <v>49.375999999999998</v>
      </c>
      <c r="H1578" s="28">
        <v>308.74</v>
      </c>
      <c r="I1578" s="28">
        <v>148030003.03839999</v>
      </c>
    </row>
    <row r="1579" spans="1:9" x14ac:dyDescent="0.25">
      <c r="A1579" s="38">
        <v>41921</v>
      </c>
      <c r="B1579" s="28" t="s">
        <v>40</v>
      </c>
      <c r="C1579" s="28" t="s">
        <v>41</v>
      </c>
      <c r="D1579" s="28">
        <v>430.08800000000002</v>
      </c>
      <c r="E1579" s="28">
        <v>391.35199999999998</v>
      </c>
      <c r="F1579" s="28">
        <v>9.8979900000000001</v>
      </c>
      <c r="G1579" s="28">
        <v>38.735999999999997</v>
      </c>
      <c r="H1579" s="28">
        <v>316.24</v>
      </c>
      <c r="I1579" s="28">
        <v>136011287.1728</v>
      </c>
    </row>
    <row r="1580" spans="1:9" x14ac:dyDescent="0.25">
      <c r="A1580" s="38">
        <v>41920</v>
      </c>
      <c r="B1580" s="28" t="s">
        <v>40</v>
      </c>
      <c r="C1580" s="28" t="s">
        <v>41</v>
      </c>
      <c r="D1580" s="28">
        <v>391.35199999999998</v>
      </c>
      <c r="E1580" s="28">
        <v>432.71</v>
      </c>
      <c r="F1580" s="28">
        <v>-9.5579000000000001</v>
      </c>
      <c r="G1580" s="28">
        <v>-41.357999999999997</v>
      </c>
      <c r="H1580" s="28">
        <v>316.24</v>
      </c>
      <c r="I1580" s="28">
        <v>123761391.2912</v>
      </c>
    </row>
    <row r="1581" spans="1:9" x14ac:dyDescent="0.25">
      <c r="A1581" s="38">
        <v>41919</v>
      </c>
      <c r="B1581" s="28" t="s">
        <v>40</v>
      </c>
      <c r="C1581" s="28" t="s">
        <v>41</v>
      </c>
      <c r="D1581" s="28">
        <v>432.71</v>
      </c>
      <c r="E1581" s="28">
        <v>403.67</v>
      </c>
      <c r="F1581" s="28">
        <v>7.194</v>
      </c>
      <c r="G1581" s="28">
        <v>29.04</v>
      </c>
      <c r="H1581" s="28">
        <v>316.24</v>
      </c>
      <c r="I1581" s="28">
        <v>136840470.02599999</v>
      </c>
    </row>
    <row r="1582" spans="1:9" x14ac:dyDescent="0.25">
      <c r="A1582" s="38">
        <v>41918</v>
      </c>
      <c r="B1582" s="28" t="s">
        <v>40</v>
      </c>
      <c r="C1582" s="28" t="s">
        <v>41</v>
      </c>
      <c r="D1582" s="28">
        <v>403.67</v>
      </c>
      <c r="E1582" s="28">
        <v>391.858</v>
      </c>
      <c r="F1582" s="28">
        <v>3.0143599999999999</v>
      </c>
      <c r="G1582" s="28">
        <v>11.811999999999999</v>
      </c>
      <c r="H1582" s="28">
        <v>313.74</v>
      </c>
      <c r="I1582" s="28">
        <v>126647668.002</v>
      </c>
    </row>
    <row r="1583" spans="1:9" x14ac:dyDescent="0.25">
      <c r="A1583" s="38">
        <v>41915</v>
      </c>
      <c r="B1583" s="28" t="s">
        <v>40</v>
      </c>
      <c r="C1583" s="28" t="s">
        <v>41</v>
      </c>
      <c r="D1583" s="28">
        <v>391.858</v>
      </c>
      <c r="E1583" s="28">
        <v>421.786</v>
      </c>
      <c r="F1583" s="28">
        <v>-7.0955399999999997</v>
      </c>
      <c r="G1583" s="28">
        <v>-29.928000000000001</v>
      </c>
      <c r="H1583" s="28">
        <v>313.74</v>
      </c>
      <c r="I1583" s="28">
        <v>122941764.03479999</v>
      </c>
    </row>
    <row r="1584" spans="1:9" x14ac:dyDescent="0.25">
      <c r="A1584" s="38">
        <v>41914</v>
      </c>
      <c r="B1584" s="28" t="s">
        <v>40</v>
      </c>
      <c r="C1584" s="28" t="s">
        <v>41</v>
      </c>
      <c r="D1584" s="28">
        <v>421.786</v>
      </c>
      <c r="E1584" s="28">
        <v>429.57</v>
      </c>
      <c r="F1584" s="28">
        <v>-1.8120400000000001</v>
      </c>
      <c r="G1584" s="28">
        <v>-7.7839999999999998</v>
      </c>
      <c r="H1584" s="28">
        <v>338.74</v>
      </c>
      <c r="I1584" s="28">
        <v>142876042.71160001</v>
      </c>
    </row>
    <row r="1585" spans="1:9" x14ac:dyDescent="0.25">
      <c r="A1585" s="38">
        <v>41913</v>
      </c>
      <c r="B1585" s="28" t="s">
        <v>40</v>
      </c>
      <c r="C1585" s="28" t="s">
        <v>41</v>
      </c>
      <c r="D1585" s="28">
        <v>429.57</v>
      </c>
      <c r="E1585" s="28">
        <v>416.45</v>
      </c>
      <c r="F1585" s="28">
        <v>3.1504400000000001</v>
      </c>
      <c r="G1585" s="28">
        <v>13.12</v>
      </c>
      <c r="H1585" s="28">
        <v>338.74</v>
      </c>
      <c r="I1585" s="28">
        <v>145512799.542</v>
      </c>
    </row>
    <row r="1586" spans="1:9" x14ac:dyDescent="0.25">
      <c r="A1586" s="38">
        <v>41912</v>
      </c>
      <c r="B1586" s="28" t="s">
        <v>40</v>
      </c>
      <c r="C1586" s="28" t="s">
        <v>41</v>
      </c>
      <c r="D1586" s="28">
        <v>416.45</v>
      </c>
      <c r="E1586" s="28">
        <v>414.73399999999998</v>
      </c>
      <c r="F1586" s="28">
        <v>0.41376000000000002</v>
      </c>
      <c r="G1586" s="28">
        <v>1.716</v>
      </c>
      <c r="H1586" s="28">
        <v>336.24</v>
      </c>
      <c r="I1586" s="28">
        <v>140027397.87</v>
      </c>
    </row>
    <row r="1587" spans="1:9" x14ac:dyDescent="0.25">
      <c r="A1587" s="38">
        <v>41911</v>
      </c>
      <c r="B1587" s="28" t="s">
        <v>40</v>
      </c>
      <c r="C1587" s="28" t="s">
        <v>41</v>
      </c>
      <c r="D1587" s="28">
        <v>414.73399999999998</v>
      </c>
      <c r="E1587" s="28">
        <v>393.57</v>
      </c>
      <c r="F1587" s="28">
        <v>5.37744</v>
      </c>
      <c r="G1587" s="28">
        <v>21.164000000000001</v>
      </c>
      <c r="H1587" s="28">
        <v>331.24</v>
      </c>
      <c r="I1587" s="28">
        <v>137376739.00040001</v>
      </c>
    </row>
    <row r="1588" spans="1:9" x14ac:dyDescent="0.25">
      <c r="A1588" s="38">
        <v>41908</v>
      </c>
      <c r="B1588" s="28" t="s">
        <v>40</v>
      </c>
      <c r="C1588" s="28" t="s">
        <v>41</v>
      </c>
      <c r="D1588" s="28">
        <v>393.57</v>
      </c>
      <c r="E1588" s="28">
        <v>403.548</v>
      </c>
      <c r="F1588" s="28">
        <v>-2.4725700000000002</v>
      </c>
      <c r="G1588" s="28">
        <v>-9.9779999999999998</v>
      </c>
      <c r="H1588" s="28">
        <v>331.24</v>
      </c>
      <c r="I1588" s="28">
        <v>130366362.942</v>
      </c>
    </row>
    <row r="1589" spans="1:9" x14ac:dyDescent="0.25">
      <c r="A1589" s="38">
        <v>41907</v>
      </c>
      <c r="B1589" s="28" t="s">
        <v>40</v>
      </c>
      <c r="C1589" s="28" t="s">
        <v>41</v>
      </c>
      <c r="D1589" s="28">
        <v>403.548</v>
      </c>
      <c r="E1589" s="28">
        <v>376.762</v>
      </c>
      <c r="F1589" s="28">
        <v>7.1095300000000003</v>
      </c>
      <c r="G1589" s="28">
        <v>26.786000000000001</v>
      </c>
      <c r="H1589" s="28">
        <v>331.24</v>
      </c>
      <c r="I1589" s="28">
        <v>133671481.6488</v>
      </c>
    </row>
    <row r="1590" spans="1:9" x14ac:dyDescent="0.25">
      <c r="A1590" s="38">
        <v>41906</v>
      </c>
      <c r="B1590" s="28" t="s">
        <v>40</v>
      </c>
      <c r="C1590" s="28" t="s">
        <v>41</v>
      </c>
      <c r="D1590" s="28">
        <v>376.762</v>
      </c>
      <c r="E1590" s="28">
        <v>394.76600000000002</v>
      </c>
      <c r="F1590" s="28">
        <v>-4.5606799999999996</v>
      </c>
      <c r="G1590" s="28">
        <v>-18.004000000000001</v>
      </c>
      <c r="H1590" s="28">
        <v>329.99</v>
      </c>
      <c r="I1590" s="28">
        <v>124327918.43719999</v>
      </c>
    </row>
    <row r="1591" spans="1:9" x14ac:dyDescent="0.25">
      <c r="A1591" s="38">
        <v>41905</v>
      </c>
      <c r="B1591" s="28" t="s">
        <v>40</v>
      </c>
      <c r="C1591" s="28" t="s">
        <v>41</v>
      </c>
      <c r="D1591" s="28">
        <v>394.76600000000002</v>
      </c>
      <c r="E1591" s="28">
        <v>382.21</v>
      </c>
      <c r="F1591" s="28">
        <v>3.28511</v>
      </c>
      <c r="G1591" s="28">
        <v>12.555999999999999</v>
      </c>
      <c r="H1591" s="28">
        <v>329.99</v>
      </c>
      <c r="I1591" s="28">
        <v>130269069.1996</v>
      </c>
    </row>
    <row r="1592" spans="1:9" x14ac:dyDescent="0.25">
      <c r="A1592" s="38">
        <v>41904</v>
      </c>
      <c r="B1592" s="28" t="s">
        <v>40</v>
      </c>
      <c r="C1592" s="28" t="s">
        <v>41</v>
      </c>
      <c r="D1592" s="28">
        <v>382.21</v>
      </c>
      <c r="E1592" s="28">
        <v>363.84</v>
      </c>
      <c r="F1592" s="28">
        <v>5.0489199999999999</v>
      </c>
      <c r="G1592" s="28">
        <v>18.37</v>
      </c>
      <c r="H1592" s="28">
        <v>329.99</v>
      </c>
      <c r="I1592" s="28">
        <v>126125707.226</v>
      </c>
    </row>
    <row r="1593" spans="1:9" x14ac:dyDescent="0.25">
      <c r="A1593" s="38">
        <v>41901</v>
      </c>
      <c r="B1593" s="28" t="s">
        <v>40</v>
      </c>
      <c r="C1593" s="28" t="s">
        <v>41</v>
      </c>
      <c r="D1593" s="28">
        <v>363.84</v>
      </c>
      <c r="E1593" s="28">
        <v>361.17399999999998</v>
      </c>
      <c r="F1593" s="28">
        <v>0.73814999999999997</v>
      </c>
      <c r="G1593" s="28">
        <v>2.6659999999999999</v>
      </c>
      <c r="H1593" s="28">
        <v>329.99</v>
      </c>
      <c r="I1593" s="28">
        <v>120063779.904</v>
      </c>
    </row>
    <row r="1594" spans="1:9" x14ac:dyDescent="0.25">
      <c r="A1594" s="38">
        <v>41900</v>
      </c>
      <c r="B1594" s="28" t="s">
        <v>40</v>
      </c>
      <c r="C1594" s="28" t="s">
        <v>41</v>
      </c>
      <c r="D1594" s="28">
        <v>361.17399999999998</v>
      </c>
      <c r="E1594" s="28">
        <v>366.27600000000001</v>
      </c>
      <c r="F1594" s="28">
        <v>-1.3929400000000001</v>
      </c>
      <c r="G1594" s="28">
        <v>-5.1020000000000003</v>
      </c>
      <c r="H1594" s="28">
        <v>329.99</v>
      </c>
      <c r="I1594" s="28">
        <v>119184024.96439999</v>
      </c>
    </row>
    <row r="1595" spans="1:9" x14ac:dyDescent="0.25">
      <c r="A1595" s="38">
        <v>41899</v>
      </c>
      <c r="B1595" s="28" t="s">
        <v>40</v>
      </c>
      <c r="C1595" s="28" t="s">
        <v>41</v>
      </c>
      <c r="D1595" s="28">
        <v>366.27600000000001</v>
      </c>
      <c r="E1595" s="28">
        <v>370.18</v>
      </c>
      <c r="F1595" s="28">
        <v>-1.0546199999999999</v>
      </c>
      <c r="G1595" s="28">
        <v>-3.9039999999999999</v>
      </c>
      <c r="H1595" s="28">
        <v>322.49</v>
      </c>
      <c r="I1595" s="28">
        <v>118120567.00560001</v>
      </c>
    </row>
    <row r="1596" spans="1:9" x14ac:dyDescent="0.25">
      <c r="A1596" s="38">
        <v>41898</v>
      </c>
      <c r="B1596" s="28" t="s">
        <v>40</v>
      </c>
      <c r="C1596" s="28" t="s">
        <v>41</v>
      </c>
      <c r="D1596" s="28">
        <v>370.18</v>
      </c>
      <c r="E1596" s="28">
        <v>391.62</v>
      </c>
      <c r="F1596" s="28">
        <v>-5.4746899999999998</v>
      </c>
      <c r="G1596" s="28">
        <v>-21.44</v>
      </c>
      <c r="H1596" s="28">
        <v>322.49</v>
      </c>
      <c r="I1596" s="28">
        <v>119379570.308</v>
      </c>
    </row>
    <row r="1597" spans="1:9" x14ac:dyDescent="0.25">
      <c r="A1597" s="38">
        <v>41897</v>
      </c>
      <c r="B1597" s="28" t="s">
        <v>40</v>
      </c>
      <c r="C1597" s="28" t="s">
        <v>41</v>
      </c>
      <c r="D1597" s="28">
        <v>391.62</v>
      </c>
      <c r="E1597" s="28">
        <v>381.42399999999998</v>
      </c>
      <c r="F1597" s="28">
        <v>2.6731400000000001</v>
      </c>
      <c r="G1597" s="28">
        <v>10.196</v>
      </c>
      <c r="H1597" s="28">
        <v>316.24</v>
      </c>
      <c r="I1597" s="28">
        <v>123846143.772</v>
      </c>
    </row>
    <row r="1598" spans="1:9" x14ac:dyDescent="0.25">
      <c r="A1598" s="38">
        <v>41894</v>
      </c>
      <c r="B1598" s="28" t="s">
        <v>40</v>
      </c>
      <c r="C1598" s="28" t="s">
        <v>41</v>
      </c>
      <c r="D1598" s="28">
        <v>381.42399999999998</v>
      </c>
      <c r="E1598" s="28">
        <v>372.86200000000002</v>
      </c>
      <c r="F1598" s="28">
        <v>2.2962899999999999</v>
      </c>
      <c r="G1598" s="28">
        <v>8.5619999999999994</v>
      </c>
      <c r="H1598" s="28">
        <v>316.24</v>
      </c>
      <c r="I1598" s="28">
        <v>120621754.6144</v>
      </c>
    </row>
    <row r="1599" spans="1:9" x14ac:dyDescent="0.25">
      <c r="A1599" s="38">
        <v>41893</v>
      </c>
      <c r="B1599" s="28" t="s">
        <v>40</v>
      </c>
      <c r="C1599" s="28" t="s">
        <v>41</v>
      </c>
      <c r="D1599" s="28">
        <v>372.86200000000002</v>
      </c>
      <c r="E1599" s="28">
        <v>373.714</v>
      </c>
      <c r="F1599" s="28">
        <v>-0.22797999999999999</v>
      </c>
      <c r="G1599" s="28">
        <v>-0.85199999999999998</v>
      </c>
      <c r="H1599" s="28">
        <v>316.24</v>
      </c>
      <c r="I1599" s="28">
        <v>117914102.59720001</v>
      </c>
    </row>
    <row r="1600" spans="1:9" x14ac:dyDescent="0.25">
      <c r="A1600" s="38">
        <v>41892</v>
      </c>
      <c r="B1600" s="28" t="s">
        <v>40</v>
      </c>
      <c r="C1600" s="28" t="s">
        <v>41</v>
      </c>
      <c r="D1600" s="28">
        <v>373.714</v>
      </c>
      <c r="E1600" s="28">
        <v>375.75400000000002</v>
      </c>
      <c r="F1600" s="28">
        <v>-0.54291</v>
      </c>
      <c r="G1600" s="28">
        <v>-2.04</v>
      </c>
      <c r="H1600" s="28">
        <v>316.24</v>
      </c>
      <c r="I1600" s="28">
        <v>118183539.58840001</v>
      </c>
    </row>
    <row r="1601" spans="1:9" x14ac:dyDescent="0.25">
      <c r="A1601" s="38">
        <v>41891</v>
      </c>
      <c r="B1601" s="28" t="s">
        <v>40</v>
      </c>
      <c r="C1601" s="28" t="s">
        <v>41</v>
      </c>
      <c r="D1601" s="28">
        <v>375.75400000000002</v>
      </c>
      <c r="E1601" s="28">
        <v>366.20400000000001</v>
      </c>
      <c r="F1601" s="28">
        <v>2.6078399999999999</v>
      </c>
      <c r="G1601" s="28">
        <v>9.5500000000000007</v>
      </c>
      <c r="H1601" s="28">
        <v>316.24</v>
      </c>
      <c r="I1601" s="28">
        <v>118828670.41240001</v>
      </c>
    </row>
    <row r="1602" spans="1:9" x14ac:dyDescent="0.25">
      <c r="A1602" s="38">
        <v>41890</v>
      </c>
      <c r="B1602" s="28" t="s">
        <v>40</v>
      </c>
      <c r="C1602" s="28" t="s">
        <v>41</v>
      </c>
      <c r="D1602" s="28">
        <v>366.20400000000001</v>
      </c>
      <c r="E1602" s="28">
        <v>363.95400000000001</v>
      </c>
      <c r="F1602" s="28">
        <v>0.61821000000000004</v>
      </c>
      <c r="G1602" s="28">
        <v>2.25</v>
      </c>
      <c r="H1602" s="28">
        <v>316.24</v>
      </c>
      <c r="I1602" s="28">
        <v>115808572.6824</v>
      </c>
    </row>
    <row r="1603" spans="1:9" x14ac:dyDescent="0.25">
      <c r="A1603" s="38">
        <v>41887</v>
      </c>
      <c r="B1603" s="28" t="s">
        <v>40</v>
      </c>
      <c r="C1603" s="28" t="s">
        <v>41</v>
      </c>
      <c r="D1603" s="28">
        <v>363.95400000000001</v>
      </c>
      <c r="E1603" s="28">
        <v>371.68</v>
      </c>
      <c r="F1603" s="28">
        <v>-2.0786699999999998</v>
      </c>
      <c r="G1603" s="28">
        <v>-7.726</v>
      </c>
      <c r="H1603" s="28">
        <v>302.49</v>
      </c>
      <c r="I1603" s="28">
        <v>110092663.83239999</v>
      </c>
    </row>
    <row r="1604" spans="1:9" x14ac:dyDescent="0.25">
      <c r="A1604" s="38">
        <v>41886</v>
      </c>
      <c r="B1604" s="28" t="s">
        <v>40</v>
      </c>
      <c r="C1604" s="28" t="s">
        <v>41</v>
      </c>
      <c r="D1604" s="28">
        <v>371.68</v>
      </c>
      <c r="E1604" s="28">
        <v>371.78</v>
      </c>
      <c r="F1604" s="28">
        <v>-2.69E-2</v>
      </c>
      <c r="G1604" s="28">
        <v>-0.1</v>
      </c>
      <c r="H1604" s="28">
        <v>302.49</v>
      </c>
      <c r="I1604" s="28">
        <v>112429706.208</v>
      </c>
    </row>
    <row r="1605" spans="1:9" x14ac:dyDescent="0.25">
      <c r="A1605" s="38">
        <v>41885</v>
      </c>
      <c r="B1605" s="28" t="s">
        <v>40</v>
      </c>
      <c r="C1605" s="28" t="s">
        <v>41</v>
      </c>
      <c r="D1605" s="28">
        <v>371.78</v>
      </c>
      <c r="E1605" s="28">
        <v>377.18799999999999</v>
      </c>
      <c r="F1605" s="28">
        <v>-1.43377</v>
      </c>
      <c r="G1605" s="28">
        <v>-5.4080000000000004</v>
      </c>
      <c r="H1605" s="28">
        <v>297.49</v>
      </c>
      <c r="I1605" s="28">
        <v>110601055.26800001</v>
      </c>
    </row>
    <row r="1606" spans="1:9" x14ac:dyDescent="0.25">
      <c r="A1606" s="38">
        <v>41884</v>
      </c>
      <c r="B1606" s="28" t="s">
        <v>40</v>
      </c>
      <c r="C1606" s="28" t="s">
        <v>41</v>
      </c>
      <c r="D1606" s="28">
        <v>377.18799999999999</v>
      </c>
      <c r="E1606" s="28">
        <v>376.88600000000002</v>
      </c>
      <c r="F1606" s="28">
        <v>8.0130000000000007E-2</v>
      </c>
      <c r="G1606" s="28">
        <v>0.30199999999999999</v>
      </c>
      <c r="H1606" s="28">
        <v>297.49</v>
      </c>
      <c r="I1606" s="28">
        <v>112209884.43279999</v>
      </c>
    </row>
    <row r="1607" spans="1:9" x14ac:dyDescent="0.25">
      <c r="A1607" s="38">
        <v>41880</v>
      </c>
      <c r="B1607" s="28" t="s">
        <v>40</v>
      </c>
      <c r="C1607" s="28" t="s">
        <v>41</v>
      </c>
      <c r="D1607" s="28">
        <v>376.88600000000002</v>
      </c>
      <c r="E1607" s="28">
        <v>372.52800000000002</v>
      </c>
      <c r="F1607" s="28">
        <v>1.16984</v>
      </c>
      <c r="G1607" s="28">
        <v>4.3579999999999997</v>
      </c>
      <c r="H1607" s="28">
        <v>291.24</v>
      </c>
      <c r="I1607" s="28">
        <v>109764504.77159999</v>
      </c>
    </row>
    <row r="1608" spans="1:9" x14ac:dyDescent="0.25">
      <c r="A1608" s="38">
        <v>41879</v>
      </c>
      <c r="B1608" s="28" t="s">
        <v>40</v>
      </c>
      <c r="C1608" s="28" t="s">
        <v>41</v>
      </c>
      <c r="D1608" s="28">
        <v>372.52800000000002</v>
      </c>
      <c r="E1608" s="28">
        <v>371.584</v>
      </c>
      <c r="F1608" s="28">
        <v>0.25405</v>
      </c>
      <c r="G1608" s="28">
        <v>0.94399999999999995</v>
      </c>
      <c r="H1608" s="28">
        <v>291.24</v>
      </c>
      <c r="I1608" s="28">
        <v>108495278.2368</v>
      </c>
    </row>
    <row r="1609" spans="1:9" x14ac:dyDescent="0.25">
      <c r="A1609" s="38">
        <v>41878</v>
      </c>
      <c r="B1609" s="28" t="s">
        <v>40</v>
      </c>
      <c r="C1609" s="28" t="s">
        <v>41</v>
      </c>
      <c r="D1609" s="28">
        <v>371.584</v>
      </c>
      <c r="E1609" s="28">
        <v>368.86599999999999</v>
      </c>
      <c r="F1609" s="28">
        <v>0.73685</v>
      </c>
      <c r="G1609" s="28">
        <v>2.718</v>
      </c>
      <c r="H1609" s="28">
        <v>291.24</v>
      </c>
      <c r="I1609" s="28">
        <v>108220347.11040001</v>
      </c>
    </row>
    <row r="1610" spans="1:9" x14ac:dyDescent="0.25">
      <c r="A1610" s="38">
        <v>41877</v>
      </c>
      <c r="B1610" s="28" t="s">
        <v>40</v>
      </c>
      <c r="C1610" s="28" t="s">
        <v>41</v>
      </c>
      <c r="D1610" s="28">
        <v>368.86599999999999</v>
      </c>
      <c r="E1610" s="28">
        <v>365.56400000000002</v>
      </c>
      <c r="F1610" s="28">
        <v>0.90325999999999995</v>
      </c>
      <c r="G1610" s="28">
        <v>3.302</v>
      </c>
      <c r="H1610" s="28">
        <v>284.99</v>
      </c>
      <c r="I1610" s="28">
        <v>105123342.6596</v>
      </c>
    </row>
    <row r="1611" spans="1:9" x14ac:dyDescent="0.25">
      <c r="A1611" s="38">
        <v>41876</v>
      </c>
      <c r="B1611" s="28" t="s">
        <v>40</v>
      </c>
      <c r="C1611" s="28" t="s">
        <v>41</v>
      </c>
      <c r="D1611" s="28">
        <v>365.56400000000002</v>
      </c>
      <c r="E1611" s="28">
        <v>369.464</v>
      </c>
      <c r="F1611" s="28">
        <v>-1.05558</v>
      </c>
      <c r="G1611" s="28">
        <v>-3.9</v>
      </c>
      <c r="H1611" s="28">
        <v>284.99</v>
      </c>
      <c r="I1611" s="28">
        <v>104182303.69840001</v>
      </c>
    </row>
    <row r="1612" spans="1:9" x14ac:dyDescent="0.25">
      <c r="A1612" s="38">
        <v>41873</v>
      </c>
      <c r="B1612" s="28" t="s">
        <v>40</v>
      </c>
      <c r="C1612" s="28" t="s">
        <v>41</v>
      </c>
      <c r="D1612" s="28">
        <v>369.464</v>
      </c>
      <c r="E1612" s="28">
        <v>366.71</v>
      </c>
      <c r="F1612" s="28">
        <v>0.751</v>
      </c>
      <c r="G1612" s="28">
        <v>2.754</v>
      </c>
      <c r="H1612" s="28">
        <v>284.99</v>
      </c>
      <c r="I1612" s="28">
        <v>105293767.03839999</v>
      </c>
    </row>
    <row r="1613" spans="1:9" x14ac:dyDescent="0.25">
      <c r="A1613" s="38">
        <v>41872</v>
      </c>
      <c r="B1613" s="28" t="s">
        <v>40</v>
      </c>
      <c r="C1613" s="28" t="s">
        <v>41</v>
      </c>
      <c r="D1613" s="28">
        <v>366.71</v>
      </c>
      <c r="E1613" s="28">
        <v>369.36399999999998</v>
      </c>
      <c r="F1613" s="28">
        <v>-0.71853</v>
      </c>
      <c r="G1613" s="28">
        <v>-2.6539999999999999</v>
      </c>
      <c r="H1613" s="28">
        <v>283.74</v>
      </c>
      <c r="I1613" s="28">
        <v>104050515.426</v>
      </c>
    </row>
    <row r="1614" spans="1:9" x14ac:dyDescent="0.25">
      <c r="A1614" s="38">
        <v>41871</v>
      </c>
      <c r="B1614" s="28" t="s">
        <v>40</v>
      </c>
      <c r="C1614" s="28" t="s">
        <v>41</v>
      </c>
      <c r="D1614" s="28">
        <v>369.36399999999998</v>
      </c>
      <c r="E1614" s="28">
        <v>369.392</v>
      </c>
      <c r="F1614" s="28">
        <v>-7.5799999999999999E-3</v>
      </c>
      <c r="G1614" s="28">
        <v>-2.8000000000000001E-2</v>
      </c>
      <c r="H1614" s="28">
        <v>283.74</v>
      </c>
      <c r="I1614" s="28">
        <v>104803562.97840001</v>
      </c>
    </row>
    <row r="1615" spans="1:9" x14ac:dyDescent="0.25">
      <c r="A1615" s="38">
        <v>41870</v>
      </c>
      <c r="B1615" s="28" t="s">
        <v>40</v>
      </c>
      <c r="C1615" s="28" t="s">
        <v>41</v>
      </c>
      <c r="D1615" s="28">
        <v>369.392</v>
      </c>
      <c r="E1615" s="28">
        <v>367.13200000000001</v>
      </c>
      <c r="F1615" s="28">
        <v>0.61558000000000002</v>
      </c>
      <c r="G1615" s="28">
        <v>2.2599999999999998</v>
      </c>
      <c r="H1615" s="28">
        <v>272.49</v>
      </c>
      <c r="I1615" s="28">
        <v>100655847.71520001</v>
      </c>
    </row>
    <row r="1616" spans="1:9" x14ac:dyDescent="0.25">
      <c r="A1616" s="38">
        <v>41869</v>
      </c>
      <c r="B1616" s="28" t="s">
        <v>40</v>
      </c>
      <c r="C1616" s="28" t="s">
        <v>41</v>
      </c>
      <c r="D1616" s="28">
        <v>367.13200000000001</v>
      </c>
      <c r="E1616" s="28">
        <v>381.77600000000001</v>
      </c>
      <c r="F1616" s="28">
        <v>-3.8357600000000001</v>
      </c>
      <c r="G1616" s="28">
        <v>-14.644</v>
      </c>
      <c r="H1616" s="28">
        <v>272.49</v>
      </c>
      <c r="I1616" s="28">
        <v>100040018.95919999</v>
      </c>
    </row>
    <row r="1617" spans="1:9" x14ac:dyDescent="0.25">
      <c r="A1617" s="38">
        <v>41866</v>
      </c>
      <c r="B1617" s="28" t="s">
        <v>40</v>
      </c>
      <c r="C1617" s="28" t="s">
        <v>41</v>
      </c>
      <c r="D1617" s="28">
        <v>381.77600000000001</v>
      </c>
      <c r="E1617" s="28">
        <v>380.702</v>
      </c>
      <c r="F1617" s="28">
        <v>0.28211000000000003</v>
      </c>
      <c r="G1617" s="28">
        <v>1.0740000000000001</v>
      </c>
      <c r="H1617" s="28">
        <v>264.99</v>
      </c>
      <c r="I1617" s="28">
        <v>101167051.3056</v>
      </c>
    </row>
    <row r="1618" spans="1:9" x14ac:dyDescent="0.25">
      <c r="A1618" s="38">
        <v>41865</v>
      </c>
      <c r="B1618" s="28" t="s">
        <v>40</v>
      </c>
      <c r="C1618" s="28" t="s">
        <v>41</v>
      </c>
      <c r="D1618" s="28">
        <v>380.702</v>
      </c>
      <c r="E1618" s="28">
        <v>395.03</v>
      </c>
      <c r="F1618" s="28">
        <v>-3.6270699999999998</v>
      </c>
      <c r="G1618" s="28">
        <v>-14.327999999999999</v>
      </c>
      <c r="H1618" s="28">
        <v>264.99</v>
      </c>
      <c r="I1618" s="28">
        <v>100882451.4012</v>
      </c>
    </row>
    <row r="1619" spans="1:9" x14ac:dyDescent="0.25">
      <c r="A1619" s="38">
        <v>41864</v>
      </c>
      <c r="B1619" s="28" t="s">
        <v>40</v>
      </c>
      <c r="C1619" s="28" t="s">
        <v>41</v>
      </c>
      <c r="D1619" s="28">
        <v>395.03</v>
      </c>
      <c r="E1619" s="28">
        <v>417.95600000000002</v>
      </c>
      <c r="F1619" s="28">
        <v>-5.4852699999999999</v>
      </c>
      <c r="G1619" s="28">
        <v>-22.925999999999998</v>
      </c>
      <c r="H1619" s="28">
        <v>242.49</v>
      </c>
      <c r="I1619" s="28">
        <v>95791061.717999995</v>
      </c>
    </row>
    <row r="1620" spans="1:9" x14ac:dyDescent="0.25">
      <c r="A1620" s="38">
        <v>41863</v>
      </c>
      <c r="B1620" s="28" t="s">
        <v>40</v>
      </c>
      <c r="C1620" s="28" t="s">
        <v>41</v>
      </c>
      <c r="D1620" s="28">
        <v>417.95600000000002</v>
      </c>
      <c r="E1620" s="28">
        <v>422.17399999999998</v>
      </c>
      <c r="F1620" s="28">
        <v>-0.99911000000000005</v>
      </c>
      <c r="G1620" s="28">
        <v>-4.218</v>
      </c>
      <c r="H1620" s="28">
        <v>242.49</v>
      </c>
      <c r="I1620" s="28">
        <v>101350401.21359999</v>
      </c>
    </row>
    <row r="1621" spans="1:9" x14ac:dyDescent="0.25">
      <c r="A1621" s="38">
        <v>41862</v>
      </c>
      <c r="B1621" s="28" t="s">
        <v>40</v>
      </c>
      <c r="C1621" s="28" t="s">
        <v>41</v>
      </c>
      <c r="D1621" s="28">
        <v>422.17399999999998</v>
      </c>
      <c r="E1621" s="28">
        <v>448.61</v>
      </c>
      <c r="F1621" s="28">
        <v>-5.8928700000000003</v>
      </c>
      <c r="G1621" s="28">
        <v>-26.436</v>
      </c>
      <c r="H1621" s="28">
        <v>242.49</v>
      </c>
      <c r="I1621" s="28">
        <v>102373226.5644</v>
      </c>
    </row>
    <row r="1622" spans="1:9" x14ac:dyDescent="0.25">
      <c r="A1622" s="38">
        <v>41859</v>
      </c>
      <c r="B1622" s="28" t="s">
        <v>40</v>
      </c>
      <c r="C1622" s="28" t="s">
        <v>41</v>
      </c>
      <c r="D1622" s="28">
        <v>448.61</v>
      </c>
      <c r="E1622" s="28">
        <v>463.95400000000001</v>
      </c>
      <c r="F1622" s="28">
        <v>-3.30722</v>
      </c>
      <c r="G1622" s="28">
        <v>-15.343999999999999</v>
      </c>
      <c r="H1622" s="28">
        <v>253.74</v>
      </c>
      <c r="I1622" s="28">
        <v>113830570.566</v>
      </c>
    </row>
    <row r="1623" spans="1:9" x14ac:dyDescent="0.25">
      <c r="A1623" s="38">
        <v>41858</v>
      </c>
      <c r="B1623" s="28" t="s">
        <v>40</v>
      </c>
      <c r="C1623" s="28" t="s">
        <v>41</v>
      </c>
      <c r="D1623" s="28">
        <v>463.95400000000001</v>
      </c>
      <c r="E1623" s="28">
        <v>453.226</v>
      </c>
      <c r="F1623" s="28">
        <v>2.3670300000000002</v>
      </c>
      <c r="G1623" s="28">
        <v>10.728</v>
      </c>
      <c r="H1623" s="28">
        <v>253.74</v>
      </c>
      <c r="I1623" s="28">
        <v>117723966.33239999</v>
      </c>
    </row>
    <row r="1624" spans="1:9" x14ac:dyDescent="0.25">
      <c r="A1624" s="38">
        <v>41857</v>
      </c>
      <c r="B1624" s="28" t="s">
        <v>40</v>
      </c>
      <c r="C1624" s="28" t="s">
        <v>41</v>
      </c>
      <c r="D1624" s="28">
        <v>453.226</v>
      </c>
      <c r="E1624" s="28">
        <v>450.98</v>
      </c>
      <c r="F1624" s="28">
        <v>0.49802999999999997</v>
      </c>
      <c r="G1624" s="28">
        <v>2.246</v>
      </c>
      <c r="H1624" s="28">
        <v>253.74</v>
      </c>
      <c r="I1624" s="28">
        <v>115001837.17560001</v>
      </c>
    </row>
    <row r="1625" spans="1:9" x14ac:dyDescent="0.25">
      <c r="A1625" s="38">
        <v>41856</v>
      </c>
      <c r="B1625" s="28" t="s">
        <v>40</v>
      </c>
      <c r="C1625" s="28" t="s">
        <v>41</v>
      </c>
      <c r="D1625" s="28">
        <v>450.98</v>
      </c>
      <c r="E1625" s="28">
        <v>423.03199999999998</v>
      </c>
      <c r="F1625" s="28">
        <v>6.6065899999999997</v>
      </c>
      <c r="G1625" s="28">
        <v>27.948</v>
      </c>
      <c r="H1625" s="28">
        <v>263.74</v>
      </c>
      <c r="I1625" s="28">
        <v>118941735.788</v>
      </c>
    </row>
    <row r="1626" spans="1:9" x14ac:dyDescent="0.25">
      <c r="A1626" s="38">
        <v>41855</v>
      </c>
      <c r="B1626" s="28" t="s">
        <v>40</v>
      </c>
      <c r="C1626" s="28" t="s">
        <v>41</v>
      </c>
      <c r="D1626" s="28">
        <v>423.03199999999998</v>
      </c>
      <c r="E1626" s="28">
        <v>448.53199999999998</v>
      </c>
      <c r="F1626" s="28">
        <v>-5.6852099999999997</v>
      </c>
      <c r="G1626" s="28">
        <v>-25.5</v>
      </c>
      <c r="H1626" s="28">
        <v>261.24</v>
      </c>
      <c r="I1626" s="28">
        <v>110513133.4992</v>
      </c>
    </row>
    <row r="1627" spans="1:9" x14ac:dyDescent="0.25">
      <c r="A1627" s="38">
        <v>41852</v>
      </c>
      <c r="B1627" s="28" t="s">
        <v>40</v>
      </c>
      <c r="C1627" s="28" t="s">
        <v>41</v>
      </c>
      <c r="D1627" s="28">
        <v>448.53199999999998</v>
      </c>
      <c r="E1627" s="28">
        <v>428.18200000000002</v>
      </c>
      <c r="F1627" s="28">
        <v>4.75265</v>
      </c>
      <c r="G1627" s="28">
        <v>20.350000000000001</v>
      </c>
      <c r="H1627" s="28">
        <v>273.74</v>
      </c>
      <c r="I1627" s="28">
        <v>122781418.7992</v>
      </c>
    </row>
    <row r="1628" spans="1:9" x14ac:dyDescent="0.25">
      <c r="A1628" s="38">
        <v>41851</v>
      </c>
      <c r="B1628" s="28" t="s">
        <v>40</v>
      </c>
      <c r="C1628" s="28" t="s">
        <v>41</v>
      </c>
      <c r="D1628" s="28">
        <v>428.18200000000002</v>
      </c>
      <c r="E1628" s="28">
        <v>387.63799999999998</v>
      </c>
      <c r="F1628" s="28">
        <v>10.459239999999999</v>
      </c>
      <c r="G1628" s="28">
        <v>40.543999999999997</v>
      </c>
      <c r="H1628" s="28">
        <v>298.74</v>
      </c>
      <c r="I1628" s="28">
        <v>127915347.5892</v>
      </c>
    </row>
    <row r="1629" spans="1:9" x14ac:dyDescent="0.25">
      <c r="A1629" s="38">
        <v>41850</v>
      </c>
      <c r="B1629" s="28" t="s">
        <v>40</v>
      </c>
      <c r="C1629" s="28" t="s">
        <v>41</v>
      </c>
      <c r="D1629" s="28">
        <v>387.63799999999998</v>
      </c>
      <c r="E1629" s="28">
        <v>384.84199999999998</v>
      </c>
      <c r="F1629" s="28">
        <v>0.72653000000000001</v>
      </c>
      <c r="G1629" s="28">
        <v>2.7959999999999998</v>
      </c>
      <c r="H1629" s="28">
        <v>286.24</v>
      </c>
      <c r="I1629" s="28">
        <v>110957733.70280001</v>
      </c>
    </row>
    <row r="1630" spans="1:9" x14ac:dyDescent="0.25">
      <c r="A1630" s="38">
        <v>41849</v>
      </c>
      <c r="B1630" s="28" t="s">
        <v>40</v>
      </c>
      <c r="C1630" s="28" t="s">
        <v>41</v>
      </c>
      <c r="D1630" s="28">
        <v>384.84199999999998</v>
      </c>
      <c r="E1630" s="28">
        <v>382.524</v>
      </c>
      <c r="F1630" s="28">
        <v>0.60597999999999996</v>
      </c>
      <c r="G1630" s="28">
        <v>2.3180000000000001</v>
      </c>
      <c r="H1630" s="28">
        <v>286.24</v>
      </c>
      <c r="I1630" s="28">
        <v>110157404.9852</v>
      </c>
    </row>
    <row r="1631" spans="1:9" x14ac:dyDescent="0.25">
      <c r="A1631" s="38">
        <v>41848</v>
      </c>
      <c r="B1631" s="28" t="s">
        <v>40</v>
      </c>
      <c r="C1631" s="28" t="s">
        <v>41</v>
      </c>
      <c r="D1631" s="28">
        <v>382.524</v>
      </c>
      <c r="E1631" s="28">
        <v>386.76799999999997</v>
      </c>
      <c r="F1631" s="28">
        <v>-1.0972999999999999</v>
      </c>
      <c r="G1631" s="28">
        <v>-4.2439999999999998</v>
      </c>
      <c r="H1631" s="28">
        <v>286.24</v>
      </c>
      <c r="I1631" s="28">
        <v>109493899.2744</v>
      </c>
    </row>
    <row r="1632" spans="1:9" x14ac:dyDescent="0.25">
      <c r="A1632" s="38">
        <v>41845</v>
      </c>
      <c r="B1632" s="28" t="s">
        <v>40</v>
      </c>
      <c r="C1632" s="28" t="s">
        <v>41</v>
      </c>
      <c r="D1632" s="28">
        <v>386.76799999999997</v>
      </c>
      <c r="E1632" s="28">
        <v>378.69400000000002</v>
      </c>
      <c r="F1632" s="28">
        <v>2.1320600000000001</v>
      </c>
      <c r="G1632" s="28">
        <v>8.0739999999999998</v>
      </c>
      <c r="H1632" s="28">
        <v>268.74</v>
      </c>
      <c r="I1632" s="28">
        <v>103940264.38079999</v>
      </c>
    </row>
    <row r="1633" spans="1:9" x14ac:dyDescent="0.25">
      <c r="A1633" s="38">
        <v>41844</v>
      </c>
      <c r="B1633" s="28" t="s">
        <v>40</v>
      </c>
      <c r="C1633" s="28" t="s">
        <v>41</v>
      </c>
      <c r="D1633" s="28">
        <v>378.69400000000002</v>
      </c>
      <c r="E1633" s="28">
        <v>374.09</v>
      </c>
      <c r="F1633" s="28">
        <v>1.23072</v>
      </c>
      <c r="G1633" s="28">
        <v>4.6040000000000001</v>
      </c>
      <c r="H1633" s="28">
        <v>278.74</v>
      </c>
      <c r="I1633" s="28">
        <v>105557392.7764</v>
      </c>
    </row>
    <row r="1634" spans="1:9" x14ac:dyDescent="0.25">
      <c r="A1634" s="38">
        <v>41843</v>
      </c>
      <c r="B1634" s="28" t="s">
        <v>40</v>
      </c>
      <c r="C1634" s="28" t="s">
        <v>41</v>
      </c>
      <c r="D1634" s="28">
        <v>374.09</v>
      </c>
      <c r="E1634" s="28">
        <v>372.11200000000002</v>
      </c>
      <c r="F1634" s="28">
        <v>0.53156000000000003</v>
      </c>
      <c r="G1634" s="28">
        <v>1.978</v>
      </c>
      <c r="H1634" s="28">
        <v>263.74</v>
      </c>
      <c r="I1634" s="28">
        <v>98662721.054000005</v>
      </c>
    </row>
    <row r="1635" spans="1:9" x14ac:dyDescent="0.25">
      <c r="A1635" s="38">
        <v>41842</v>
      </c>
      <c r="B1635" s="28" t="s">
        <v>40</v>
      </c>
      <c r="C1635" s="28" t="s">
        <v>41</v>
      </c>
      <c r="D1635" s="28">
        <v>372.11200000000002</v>
      </c>
      <c r="E1635" s="28">
        <v>382.75200000000001</v>
      </c>
      <c r="F1635" s="28">
        <v>-2.7798699999999998</v>
      </c>
      <c r="G1635" s="28">
        <v>-10.64</v>
      </c>
      <c r="H1635" s="28">
        <v>263.74</v>
      </c>
      <c r="I1635" s="28">
        <v>98141042.147200003</v>
      </c>
    </row>
    <row r="1636" spans="1:9" x14ac:dyDescent="0.25">
      <c r="A1636" s="38">
        <v>41841</v>
      </c>
      <c r="B1636" s="28" t="s">
        <v>40</v>
      </c>
      <c r="C1636" s="28" t="s">
        <v>41</v>
      </c>
      <c r="D1636" s="28">
        <v>382.75200000000001</v>
      </c>
      <c r="E1636" s="28">
        <v>371.84399999999999</v>
      </c>
      <c r="F1636" s="28">
        <v>2.9334899999999999</v>
      </c>
      <c r="G1636" s="28">
        <v>10.907999999999999</v>
      </c>
      <c r="H1636" s="28">
        <v>263.74</v>
      </c>
      <c r="I1636" s="28">
        <v>100947242.1312</v>
      </c>
    </row>
    <row r="1637" spans="1:9" x14ac:dyDescent="0.25">
      <c r="A1637" s="38">
        <v>41838</v>
      </c>
      <c r="B1637" s="28" t="s">
        <v>40</v>
      </c>
      <c r="C1637" s="28" t="s">
        <v>41</v>
      </c>
      <c r="D1637" s="28">
        <v>371.84399999999999</v>
      </c>
      <c r="E1637" s="28">
        <v>391.44200000000001</v>
      </c>
      <c r="F1637" s="28">
        <v>-5.0066199999999998</v>
      </c>
      <c r="G1637" s="28">
        <v>-19.597999999999999</v>
      </c>
      <c r="H1637" s="28">
        <v>263.74</v>
      </c>
      <c r="I1637" s="28">
        <v>98070359.6664</v>
      </c>
    </row>
    <row r="1638" spans="1:9" x14ac:dyDescent="0.25">
      <c r="A1638" s="38">
        <v>41837</v>
      </c>
      <c r="B1638" s="28" t="s">
        <v>40</v>
      </c>
      <c r="C1638" s="28" t="s">
        <v>41</v>
      </c>
      <c r="D1638" s="28">
        <v>391.44200000000001</v>
      </c>
      <c r="E1638" s="28">
        <v>363.322</v>
      </c>
      <c r="F1638" s="28">
        <v>7.7396900000000004</v>
      </c>
      <c r="G1638" s="28">
        <v>28.12</v>
      </c>
      <c r="H1638" s="28">
        <v>263.74</v>
      </c>
      <c r="I1638" s="28">
        <v>103239147.9452</v>
      </c>
    </row>
    <row r="1639" spans="1:9" x14ac:dyDescent="0.25">
      <c r="A1639" s="38">
        <v>41836</v>
      </c>
      <c r="B1639" s="28" t="s">
        <v>40</v>
      </c>
      <c r="C1639" s="28" t="s">
        <v>41</v>
      </c>
      <c r="D1639" s="28">
        <v>363.322</v>
      </c>
      <c r="E1639" s="28">
        <v>371.89400000000001</v>
      </c>
      <c r="F1639" s="28">
        <v>-2.3049599999999999</v>
      </c>
      <c r="G1639" s="28">
        <v>-8.5719999999999992</v>
      </c>
      <c r="H1639" s="28">
        <v>276.24</v>
      </c>
      <c r="I1639" s="28">
        <v>100364287.27320001</v>
      </c>
    </row>
    <row r="1640" spans="1:9" x14ac:dyDescent="0.25">
      <c r="A1640" s="38">
        <v>41835</v>
      </c>
      <c r="B1640" s="28" t="s">
        <v>40</v>
      </c>
      <c r="C1640" s="28" t="s">
        <v>41</v>
      </c>
      <c r="D1640" s="28">
        <v>371.89400000000001</v>
      </c>
      <c r="E1640" s="28">
        <v>364.90199999999999</v>
      </c>
      <c r="F1640" s="28">
        <v>1.9161300000000001</v>
      </c>
      <c r="G1640" s="28">
        <v>6.992</v>
      </c>
      <c r="H1640" s="28">
        <v>276.24</v>
      </c>
      <c r="I1640" s="28">
        <v>102732221.6964</v>
      </c>
    </row>
    <row r="1641" spans="1:9" x14ac:dyDescent="0.25">
      <c r="A1641" s="38">
        <v>41834</v>
      </c>
      <c r="B1641" s="28" t="s">
        <v>40</v>
      </c>
      <c r="C1641" s="28" t="s">
        <v>41</v>
      </c>
      <c r="D1641" s="28">
        <v>364.90199999999999</v>
      </c>
      <c r="E1641" s="28">
        <v>378.36</v>
      </c>
      <c r="F1641" s="28">
        <v>-3.5569299999999999</v>
      </c>
      <c r="G1641" s="28">
        <v>-13.458</v>
      </c>
      <c r="H1641" s="28">
        <v>263.74</v>
      </c>
      <c r="I1641" s="28">
        <v>96239472.421200007</v>
      </c>
    </row>
    <row r="1642" spans="1:9" x14ac:dyDescent="0.25">
      <c r="A1642" s="38">
        <v>41831</v>
      </c>
      <c r="B1642" s="28" t="s">
        <v>40</v>
      </c>
      <c r="C1642" s="28" t="s">
        <v>41</v>
      </c>
      <c r="D1642" s="28">
        <v>378.36</v>
      </c>
      <c r="E1642" s="28">
        <v>383.62200000000001</v>
      </c>
      <c r="F1642" s="28">
        <v>-1.3716600000000001</v>
      </c>
      <c r="G1642" s="28">
        <v>-5.2619999999999996</v>
      </c>
      <c r="H1642" s="28">
        <v>263.74</v>
      </c>
      <c r="I1642" s="28">
        <v>99788893.415999994</v>
      </c>
    </row>
    <row r="1643" spans="1:9" x14ac:dyDescent="0.25">
      <c r="A1643" s="38">
        <v>41830</v>
      </c>
      <c r="B1643" s="28" t="s">
        <v>40</v>
      </c>
      <c r="C1643" s="28" t="s">
        <v>41</v>
      </c>
      <c r="D1643" s="28">
        <v>383.62200000000001</v>
      </c>
      <c r="E1643" s="28">
        <v>367.59800000000001</v>
      </c>
      <c r="F1643" s="28">
        <v>4.3591100000000003</v>
      </c>
      <c r="G1643" s="28">
        <v>16.024000000000001</v>
      </c>
      <c r="H1643" s="28">
        <v>263.74</v>
      </c>
      <c r="I1643" s="28">
        <v>101176696.4532</v>
      </c>
    </row>
    <row r="1644" spans="1:9" x14ac:dyDescent="0.25">
      <c r="A1644" s="38">
        <v>41829</v>
      </c>
      <c r="B1644" s="28" t="s">
        <v>40</v>
      </c>
      <c r="C1644" s="28" t="s">
        <v>41</v>
      </c>
      <c r="D1644" s="28">
        <v>367.59800000000001</v>
      </c>
      <c r="E1644" s="28">
        <v>374.13</v>
      </c>
      <c r="F1644" s="28">
        <v>-1.7459199999999999</v>
      </c>
      <c r="G1644" s="28">
        <v>-6.532</v>
      </c>
      <c r="H1644" s="28">
        <v>263.74</v>
      </c>
      <c r="I1644" s="28">
        <v>96950517.078799993</v>
      </c>
    </row>
    <row r="1645" spans="1:9" x14ac:dyDescent="0.25">
      <c r="A1645" s="38">
        <v>41828</v>
      </c>
      <c r="B1645" s="28" t="s">
        <v>40</v>
      </c>
      <c r="C1645" s="28" t="s">
        <v>41</v>
      </c>
      <c r="D1645" s="28">
        <v>374.13</v>
      </c>
      <c r="E1645" s="28">
        <v>370.84399999999999</v>
      </c>
      <c r="F1645" s="28">
        <v>0.88609000000000004</v>
      </c>
      <c r="G1645" s="28">
        <v>3.286</v>
      </c>
      <c r="H1645" s="28">
        <v>263.74</v>
      </c>
      <c r="I1645" s="28">
        <v>98673270.678000003</v>
      </c>
    </row>
    <row r="1646" spans="1:9" x14ac:dyDescent="0.25">
      <c r="A1646" s="38">
        <v>41827</v>
      </c>
      <c r="B1646" s="28" t="s">
        <v>40</v>
      </c>
      <c r="C1646" s="28" t="s">
        <v>41</v>
      </c>
      <c r="D1646" s="28">
        <v>370.84399999999999</v>
      </c>
      <c r="E1646" s="28">
        <v>362.54</v>
      </c>
      <c r="F1646" s="28">
        <v>2.2905099999999998</v>
      </c>
      <c r="G1646" s="28">
        <v>8.3040000000000003</v>
      </c>
      <c r="H1646" s="28">
        <v>271.24</v>
      </c>
      <c r="I1646" s="28">
        <v>100587949.06640001</v>
      </c>
    </row>
    <row r="1647" spans="1:9" x14ac:dyDescent="0.25">
      <c r="A1647" s="38">
        <v>41823</v>
      </c>
      <c r="B1647" s="28" t="s">
        <v>40</v>
      </c>
      <c r="C1647" s="28" t="s">
        <v>41</v>
      </c>
      <c r="D1647" s="28">
        <v>362.54</v>
      </c>
      <c r="E1647" s="28">
        <v>366.07600000000002</v>
      </c>
      <c r="F1647" s="28">
        <v>-0.96592</v>
      </c>
      <c r="G1647" s="28">
        <v>-3.536</v>
      </c>
      <c r="H1647" s="28">
        <v>271.24</v>
      </c>
      <c r="I1647" s="28">
        <v>98335567.123999998</v>
      </c>
    </row>
    <row r="1648" spans="1:9" x14ac:dyDescent="0.25">
      <c r="A1648" s="38">
        <v>41822</v>
      </c>
      <c r="B1648" s="28" t="s">
        <v>40</v>
      </c>
      <c r="C1648" s="28" t="s">
        <v>41</v>
      </c>
      <c r="D1648" s="28">
        <v>366.07600000000002</v>
      </c>
      <c r="E1648" s="28">
        <v>370.50599999999997</v>
      </c>
      <c r="F1648" s="28">
        <v>-1.1956599999999999</v>
      </c>
      <c r="G1648" s="28">
        <v>-4.43</v>
      </c>
      <c r="H1648" s="28">
        <v>266.24</v>
      </c>
      <c r="I1648" s="28">
        <v>97464293.885600001</v>
      </c>
    </row>
    <row r="1649" spans="1:9" x14ac:dyDescent="0.25">
      <c r="A1649" s="38">
        <v>41821</v>
      </c>
      <c r="B1649" s="28" t="s">
        <v>40</v>
      </c>
      <c r="C1649" s="28" t="s">
        <v>41</v>
      </c>
      <c r="D1649" s="28">
        <v>370.50599999999997</v>
      </c>
      <c r="E1649" s="28">
        <v>380.15199999999999</v>
      </c>
      <c r="F1649" s="28">
        <v>-2.5374099999999999</v>
      </c>
      <c r="G1649" s="28">
        <v>-9.6460000000000008</v>
      </c>
      <c r="H1649" s="28">
        <v>258.74</v>
      </c>
      <c r="I1649" s="28">
        <v>95864944.743599996</v>
      </c>
    </row>
    <row r="1650" spans="1:9" x14ac:dyDescent="0.25">
      <c r="A1650" s="38">
        <v>41820</v>
      </c>
      <c r="B1650" s="28" t="s">
        <v>40</v>
      </c>
      <c r="C1650" s="28" t="s">
        <v>41</v>
      </c>
      <c r="D1650" s="28">
        <v>380.15199999999999</v>
      </c>
      <c r="E1650" s="28">
        <v>385.50200000000001</v>
      </c>
      <c r="F1650" s="28">
        <v>-1.3877999999999999</v>
      </c>
      <c r="G1650" s="28">
        <v>-5.35</v>
      </c>
      <c r="H1650" s="28">
        <v>258.74</v>
      </c>
      <c r="I1650" s="28">
        <v>98360756.571199998</v>
      </c>
    </row>
    <row r="1651" spans="1:9" x14ac:dyDescent="0.25">
      <c r="A1651" s="38">
        <v>41817</v>
      </c>
      <c r="B1651" s="28" t="s">
        <v>40</v>
      </c>
      <c r="C1651" s="28" t="s">
        <v>41</v>
      </c>
      <c r="D1651" s="28">
        <v>385.50200000000001</v>
      </c>
      <c r="E1651" s="28">
        <v>388.49400000000003</v>
      </c>
      <c r="F1651" s="28">
        <v>-0.77015</v>
      </c>
      <c r="G1651" s="28">
        <v>-2.992</v>
      </c>
      <c r="H1651" s="28">
        <v>258.74</v>
      </c>
      <c r="I1651" s="28">
        <v>99745018.781200007</v>
      </c>
    </row>
    <row r="1652" spans="1:9" x14ac:dyDescent="0.25">
      <c r="A1652" s="38">
        <v>41816</v>
      </c>
      <c r="B1652" s="28" t="s">
        <v>40</v>
      </c>
      <c r="C1652" s="28" t="s">
        <v>41</v>
      </c>
      <c r="D1652" s="28">
        <v>388.49400000000003</v>
      </c>
      <c r="E1652" s="28">
        <v>386.49799999999999</v>
      </c>
      <c r="F1652" s="28">
        <v>0.51642999999999994</v>
      </c>
      <c r="G1652" s="28">
        <v>1.996</v>
      </c>
      <c r="H1652" s="28">
        <v>258.74</v>
      </c>
      <c r="I1652" s="28">
        <v>100519170.6564</v>
      </c>
    </row>
    <row r="1653" spans="1:9" x14ac:dyDescent="0.25">
      <c r="A1653" s="38">
        <v>41815</v>
      </c>
      <c r="B1653" s="28" t="s">
        <v>40</v>
      </c>
      <c r="C1653" s="28" t="s">
        <v>41</v>
      </c>
      <c r="D1653" s="28">
        <v>386.49799999999999</v>
      </c>
      <c r="E1653" s="28">
        <v>399.21800000000002</v>
      </c>
      <c r="F1653" s="28">
        <v>-3.1862300000000001</v>
      </c>
      <c r="G1653" s="28">
        <v>-12.72</v>
      </c>
      <c r="H1653" s="28">
        <v>258.74</v>
      </c>
      <c r="I1653" s="28">
        <v>100002724.4188</v>
      </c>
    </row>
    <row r="1654" spans="1:9" x14ac:dyDescent="0.25">
      <c r="A1654" s="38">
        <v>41814</v>
      </c>
      <c r="B1654" s="28" t="s">
        <v>40</v>
      </c>
      <c r="C1654" s="28" t="s">
        <v>41</v>
      </c>
      <c r="D1654" s="28">
        <v>399.21800000000002</v>
      </c>
      <c r="E1654" s="28">
        <v>385.75200000000001</v>
      </c>
      <c r="F1654" s="28">
        <v>3.4908399999999999</v>
      </c>
      <c r="G1654" s="28">
        <v>13.465999999999999</v>
      </c>
      <c r="H1654" s="28">
        <v>271.24</v>
      </c>
      <c r="I1654" s="28">
        <v>108284129.85079999</v>
      </c>
    </row>
    <row r="1655" spans="1:9" x14ac:dyDescent="0.25">
      <c r="A1655" s="38">
        <v>41813</v>
      </c>
      <c r="B1655" s="28" t="s">
        <v>40</v>
      </c>
      <c r="C1655" s="28" t="s">
        <v>41</v>
      </c>
      <c r="D1655" s="28">
        <v>385.75200000000001</v>
      </c>
      <c r="E1655" s="28">
        <v>394.36799999999999</v>
      </c>
      <c r="F1655" s="28">
        <v>-2.1847599999999998</v>
      </c>
      <c r="G1655" s="28">
        <v>-8.6159999999999997</v>
      </c>
      <c r="H1655" s="28">
        <v>261.24</v>
      </c>
      <c r="I1655" s="28">
        <v>100774083.9312</v>
      </c>
    </row>
    <row r="1656" spans="1:9" x14ac:dyDescent="0.25">
      <c r="A1656" s="38">
        <v>41810</v>
      </c>
      <c r="B1656" s="28" t="s">
        <v>40</v>
      </c>
      <c r="C1656" s="28" t="s">
        <v>41</v>
      </c>
      <c r="D1656" s="28">
        <v>394.36799999999999</v>
      </c>
      <c r="E1656" s="28">
        <v>391.346</v>
      </c>
      <c r="F1656" s="28">
        <v>0.77220999999999995</v>
      </c>
      <c r="G1656" s="28">
        <v>3.0219999999999998</v>
      </c>
      <c r="H1656" s="28">
        <v>261.24</v>
      </c>
      <c r="I1656" s="28">
        <v>103024932.9408</v>
      </c>
    </row>
    <row r="1657" spans="1:9" x14ac:dyDescent="0.25">
      <c r="A1657" s="38">
        <v>41809</v>
      </c>
      <c r="B1657" s="28" t="s">
        <v>40</v>
      </c>
      <c r="C1657" s="28" t="s">
        <v>41</v>
      </c>
      <c r="D1657" s="28">
        <v>391.346</v>
      </c>
      <c r="E1657" s="28">
        <v>388.29399999999998</v>
      </c>
      <c r="F1657" s="28">
        <v>0.78600000000000003</v>
      </c>
      <c r="G1657" s="28">
        <v>3.052</v>
      </c>
      <c r="H1657" s="28">
        <v>261.24</v>
      </c>
      <c r="I1657" s="28">
        <v>102235463.8476</v>
      </c>
    </row>
    <row r="1658" spans="1:9" x14ac:dyDescent="0.25">
      <c r="A1658" s="38">
        <v>41808</v>
      </c>
      <c r="B1658" s="28" t="s">
        <v>40</v>
      </c>
      <c r="C1658" s="28" t="s">
        <v>41</v>
      </c>
      <c r="D1658" s="28">
        <v>388.29399999999998</v>
      </c>
      <c r="E1658" s="28">
        <v>411.26600000000002</v>
      </c>
      <c r="F1658" s="28">
        <v>-5.58568</v>
      </c>
      <c r="G1658" s="28">
        <v>-22.972000000000001</v>
      </c>
      <c r="H1658" s="28">
        <v>261.24</v>
      </c>
      <c r="I1658" s="28">
        <v>101438157.53640001</v>
      </c>
    </row>
    <row r="1659" spans="1:9" x14ac:dyDescent="0.25">
      <c r="A1659" s="38">
        <v>41807</v>
      </c>
      <c r="B1659" s="28" t="s">
        <v>40</v>
      </c>
      <c r="C1659" s="28" t="s">
        <v>41</v>
      </c>
      <c r="D1659" s="28">
        <v>411.26600000000002</v>
      </c>
      <c r="E1659" s="28">
        <v>422.58800000000002</v>
      </c>
      <c r="F1659" s="28">
        <v>-2.6792099999999999</v>
      </c>
      <c r="G1659" s="28">
        <v>-11.321999999999999</v>
      </c>
      <c r="H1659" s="28">
        <v>256.24</v>
      </c>
      <c r="I1659" s="28">
        <v>105383046.5996</v>
      </c>
    </row>
    <row r="1660" spans="1:9" x14ac:dyDescent="0.25">
      <c r="A1660" s="38">
        <v>41806</v>
      </c>
      <c r="B1660" s="28" t="s">
        <v>40</v>
      </c>
      <c r="C1660" s="28" t="s">
        <v>41</v>
      </c>
      <c r="D1660" s="28">
        <v>422.58800000000002</v>
      </c>
      <c r="E1660" s="28">
        <v>422.29599999999999</v>
      </c>
      <c r="F1660" s="28">
        <v>6.9150000000000003E-2</v>
      </c>
      <c r="G1660" s="28">
        <v>0.29199999999999998</v>
      </c>
      <c r="H1660" s="28">
        <v>261.24</v>
      </c>
      <c r="I1660" s="28">
        <v>110397142.6728</v>
      </c>
    </row>
    <row r="1661" spans="1:9" x14ac:dyDescent="0.25">
      <c r="A1661" s="38">
        <v>41803</v>
      </c>
      <c r="B1661" s="28" t="s">
        <v>40</v>
      </c>
      <c r="C1661" s="28" t="s">
        <v>41</v>
      </c>
      <c r="D1661" s="28">
        <v>422.29599999999999</v>
      </c>
      <c r="E1661" s="28">
        <v>432.62799999999999</v>
      </c>
      <c r="F1661" s="28">
        <v>-2.3881899999999998</v>
      </c>
      <c r="G1661" s="28">
        <v>-10.332000000000001</v>
      </c>
      <c r="H1661" s="28">
        <v>261.24</v>
      </c>
      <c r="I1661" s="28">
        <v>110320860.41760001</v>
      </c>
    </row>
    <row r="1662" spans="1:9" x14ac:dyDescent="0.25">
      <c r="A1662" s="38">
        <v>41802</v>
      </c>
      <c r="B1662" s="28" t="s">
        <v>40</v>
      </c>
      <c r="C1662" s="28" t="s">
        <v>41</v>
      </c>
      <c r="D1662" s="28">
        <v>432.62799999999999</v>
      </c>
      <c r="E1662" s="28">
        <v>412.16399999999999</v>
      </c>
      <c r="F1662" s="28">
        <v>4.9650100000000004</v>
      </c>
      <c r="G1662" s="28">
        <v>20.463999999999999</v>
      </c>
      <c r="H1662" s="28">
        <v>258.74</v>
      </c>
      <c r="I1662" s="28">
        <v>111938428.2968</v>
      </c>
    </row>
    <row r="1663" spans="1:9" x14ac:dyDescent="0.25">
      <c r="A1663" s="38">
        <v>41801</v>
      </c>
      <c r="B1663" s="28" t="s">
        <v>40</v>
      </c>
      <c r="C1663" s="28" t="s">
        <v>41</v>
      </c>
      <c r="D1663" s="28">
        <v>412.16399999999999</v>
      </c>
      <c r="E1663" s="28">
        <v>402.74200000000002</v>
      </c>
      <c r="F1663" s="28">
        <v>2.3394599999999999</v>
      </c>
      <c r="G1663" s="28">
        <v>9.4220000000000006</v>
      </c>
      <c r="H1663" s="28">
        <v>251.24</v>
      </c>
      <c r="I1663" s="28">
        <v>103552330.6584</v>
      </c>
    </row>
    <row r="1664" spans="1:9" x14ac:dyDescent="0.25">
      <c r="A1664" s="38">
        <v>41800</v>
      </c>
      <c r="B1664" s="28" t="s">
        <v>40</v>
      </c>
      <c r="C1664" s="28" t="s">
        <v>41</v>
      </c>
      <c r="D1664" s="28">
        <v>402.74200000000002</v>
      </c>
      <c r="E1664" s="28">
        <v>408.52</v>
      </c>
      <c r="F1664" s="28">
        <v>-1.4143699999999999</v>
      </c>
      <c r="G1664" s="28">
        <v>-5.7779999999999996</v>
      </c>
      <c r="H1664" s="28">
        <v>251.24</v>
      </c>
      <c r="I1664" s="28">
        <v>101185141.7252</v>
      </c>
    </row>
    <row r="1665" spans="1:9" x14ac:dyDescent="0.25">
      <c r="A1665" s="38">
        <v>41799</v>
      </c>
      <c r="B1665" s="28" t="s">
        <v>40</v>
      </c>
      <c r="C1665" s="28" t="s">
        <v>41</v>
      </c>
      <c r="D1665" s="28">
        <v>408.52</v>
      </c>
      <c r="E1665" s="28">
        <v>403.25200000000001</v>
      </c>
      <c r="F1665" s="28">
        <v>1.3063800000000001</v>
      </c>
      <c r="G1665" s="28">
        <v>5.2679999999999998</v>
      </c>
      <c r="H1665" s="28">
        <v>251.24</v>
      </c>
      <c r="I1665" s="28">
        <v>102636809.912</v>
      </c>
    </row>
    <row r="1666" spans="1:9" x14ac:dyDescent="0.25">
      <c r="A1666" s="38">
        <v>41796</v>
      </c>
      <c r="B1666" s="28" t="s">
        <v>40</v>
      </c>
      <c r="C1666" s="28" t="s">
        <v>41</v>
      </c>
      <c r="D1666" s="28">
        <v>403.25200000000001</v>
      </c>
      <c r="E1666" s="28">
        <v>425.7</v>
      </c>
      <c r="F1666" s="28">
        <v>-5.2732000000000001</v>
      </c>
      <c r="G1666" s="28">
        <v>-22.448</v>
      </c>
      <c r="H1666" s="28">
        <v>256.24</v>
      </c>
      <c r="I1666" s="28">
        <v>103329534.4312</v>
      </c>
    </row>
    <row r="1667" spans="1:9" x14ac:dyDescent="0.25">
      <c r="A1667" s="38">
        <v>41795</v>
      </c>
      <c r="B1667" s="28" t="s">
        <v>40</v>
      </c>
      <c r="C1667" s="28" t="s">
        <v>41</v>
      </c>
      <c r="D1667" s="28">
        <v>425.7</v>
      </c>
      <c r="E1667" s="28">
        <v>442.334</v>
      </c>
      <c r="F1667" s="28">
        <v>-3.76051</v>
      </c>
      <c r="G1667" s="28">
        <v>-16.634</v>
      </c>
      <c r="H1667" s="28">
        <v>261.24</v>
      </c>
      <c r="I1667" s="28">
        <v>111210123.42</v>
      </c>
    </row>
    <row r="1668" spans="1:9" x14ac:dyDescent="0.25">
      <c r="A1668" s="38">
        <v>41794</v>
      </c>
      <c r="B1668" s="28" t="s">
        <v>40</v>
      </c>
      <c r="C1668" s="28" t="s">
        <v>41</v>
      </c>
      <c r="D1668" s="28">
        <v>442.334</v>
      </c>
      <c r="E1668" s="28">
        <v>447.01400000000001</v>
      </c>
      <c r="F1668" s="28">
        <v>-1.04695</v>
      </c>
      <c r="G1668" s="28">
        <v>-4.68</v>
      </c>
      <c r="H1668" s="28">
        <v>261.24</v>
      </c>
      <c r="I1668" s="28">
        <v>115555599.56039999</v>
      </c>
    </row>
    <row r="1669" spans="1:9" x14ac:dyDescent="0.25">
      <c r="A1669" s="38">
        <v>41793</v>
      </c>
      <c r="B1669" s="28" t="s">
        <v>40</v>
      </c>
      <c r="C1669" s="28" t="s">
        <v>41</v>
      </c>
      <c r="D1669" s="28">
        <v>447.01400000000001</v>
      </c>
      <c r="E1669" s="28">
        <v>445.12599999999998</v>
      </c>
      <c r="F1669" s="28">
        <v>0.42415000000000003</v>
      </c>
      <c r="G1669" s="28">
        <v>1.8879999999999999</v>
      </c>
      <c r="H1669" s="28">
        <v>256.24</v>
      </c>
      <c r="I1669" s="28">
        <v>114543135.5684</v>
      </c>
    </row>
    <row r="1670" spans="1:9" x14ac:dyDescent="0.25">
      <c r="A1670" s="38">
        <v>41792</v>
      </c>
      <c r="B1670" s="28" t="s">
        <v>40</v>
      </c>
      <c r="C1670" s="28" t="s">
        <v>41</v>
      </c>
      <c r="D1670" s="28">
        <v>445.12599999999998</v>
      </c>
      <c r="E1670" s="28">
        <v>447.77600000000001</v>
      </c>
      <c r="F1670" s="28">
        <v>-0.59180999999999995</v>
      </c>
      <c r="G1670" s="28">
        <v>-2.65</v>
      </c>
      <c r="H1670" s="28">
        <v>256.24</v>
      </c>
      <c r="I1670" s="28">
        <v>114059353.31559999</v>
      </c>
    </row>
    <row r="1671" spans="1:9" x14ac:dyDescent="0.25">
      <c r="A1671" s="38">
        <v>41789</v>
      </c>
      <c r="B1671" s="28" t="s">
        <v>40</v>
      </c>
      <c r="C1671" s="28" t="s">
        <v>41</v>
      </c>
      <c r="D1671" s="28">
        <v>447.77600000000001</v>
      </c>
      <c r="E1671" s="28">
        <v>446.74</v>
      </c>
      <c r="F1671" s="28">
        <v>0.2319</v>
      </c>
      <c r="G1671" s="28">
        <v>1.036</v>
      </c>
      <c r="H1671" s="28">
        <v>248.74</v>
      </c>
      <c r="I1671" s="28">
        <v>111380070.9056</v>
      </c>
    </row>
    <row r="1672" spans="1:9" x14ac:dyDescent="0.25">
      <c r="A1672" s="38">
        <v>41788</v>
      </c>
      <c r="B1672" s="28" t="s">
        <v>40</v>
      </c>
      <c r="C1672" s="28" t="s">
        <v>41</v>
      </c>
      <c r="D1672" s="28">
        <v>446.74</v>
      </c>
      <c r="E1672" s="28">
        <v>450.77</v>
      </c>
      <c r="F1672" s="28">
        <v>-0.89402999999999999</v>
      </c>
      <c r="G1672" s="28">
        <v>-4.03</v>
      </c>
      <c r="H1672" s="28">
        <v>248.74</v>
      </c>
      <c r="I1672" s="28">
        <v>111122375.64399999</v>
      </c>
    </row>
    <row r="1673" spans="1:9" x14ac:dyDescent="0.25">
      <c r="A1673" s="38">
        <v>41787</v>
      </c>
      <c r="B1673" s="28" t="s">
        <v>40</v>
      </c>
      <c r="C1673" s="28" t="s">
        <v>41</v>
      </c>
      <c r="D1673" s="28">
        <v>450.77</v>
      </c>
      <c r="E1673" s="28">
        <v>450.08199999999999</v>
      </c>
      <c r="F1673" s="28">
        <v>0.15286</v>
      </c>
      <c r="G1673" s="28">
        <v>0.68799999999999994</v>
      </c>
      <c r="H1673" s="28">
        <v>248.74</v>
      </c>
      <c r="I1673" s="28">
        <v>112124800.26199999</v>
      </c>
    </row>
    <row r="1674" spans="1:9" x14ac:dyDescent="0.25">
      <c r="A1674" s="38">
        <v>41786</v>
      </c>
      <c r="B1674" s="28" t="s">
        <v>40</v>
      </c>
      <c r="C1674" s="28" t="s">
        <v>41</v>
      </c>
      <c r="D1674" s="28">
        <v>450.08199999999999</v>
      </c>
      <c r="E1674" s="28">
        <v>464.71800000000002</v>
      </c>
      <c r="F1674" s="28">
        <v>-3.1494399999999998</v>
      </c>
      <c r="G1674" s="28">
        <v>-14.635999999999999</v>
      </c>
      <c r="H1674" s="28">
        <v>241.24</v>
      </c>
      <c r="I1674" s="28">
        <v>108578051.72920001</v>
      </c>
    </row>
    <row r="1675" spans="1:9" x14ac:dyDescent="0.25">
      <c r="A1675" s="38">
        <v>41782</v>
      </c>
      <c r="B1675" s="28" t="s">
        <v>40</v>
      </c>
      <c r="C1675" s="28" t="s">
        <v>41</v>
      </c>
      <c r="D1675" s="28">
        <v>464.71800000000002</v>
      </c>
      <c r="E1675" s="28">
        <v>469.36399999999998</v>
      </c>
      <c r="F1675" s="28">
        <v>-0.98985000000000001</v>
      </c>
      <c r="G1675" s="28">
        <v>-4.6459999999999999</v>
      </c>
      <c r="H1675" s="28">
        <v>241.24</v>
      </c>
      <c r="I1675" s="28">
        <v>112108849.1508</v>
      </c>
    </row>
    <row r="1676" spans="1:9" x14ac:dyDescent="0.25">
      <c r="A1676" s="38">
        <v>41781</v>
      </c>
      <c r="B1676" s="28" t="s">
        <v>40</v>
      </c>
      <c r="C1676" s="28" t="s">
        <v>41</v>
      </c>
      <c r="D1676" s="28">
        <v>469.36399999999998</v>
      </c>
      <c r="E1676" s="28">
        <v>470.83800000000002</v>
      </c>
      <c r="F1676" s="28">
        <v>-0.31306</v>
      </c>
      <c r="G1676" s="28">
        <v>-1.474</v>
      </c>
      <c r="H1676" s="28">
        <v>241.24</v>
      </c>
      <c r="I1676" s="28">
        <v>113229652.97840001</v>
      </c>
    </row>
    <row r="1677" spans="1:9" x14ac:dyDescent="0.25">
      <c r="A1677" s="38">
        <v>41780</v>
      </c>
      <c r="B1677" s="28" t="s">
        <v>40</v>
      </c>
      <c r="C1677" s="28" t="s">
        <v>41</v>
      </c>
      <c r="D1677" s="28">
        <v>470.83800000000002</v>
      </c>
      <c r="E1677" s="28">
        <v>480.87</v>
      </c>
      <c r="F1677" s="28">
        <v>-2.08622</v>
      </c>
      <c r="G1677" s="28">
        <v>-10.032</v>
      </c>
      <c r="H1677" s="28">
        <v>241.24</v>
      </c>
      <c r="I1677" s="28">
        <v>113585241.62279999</v>
      </c>
    </row>
    <row r="1678" spans="1:9" x14ac:dyDescent="0.25">
      <c r="A1678" s="38">
        <v>41779</v>
      </c>
      <c r="B1678" s="28" t="s">
        <v>40</v>
      </c>
      <c r="C1678" s="28" t="s">
        <v>41</v>
      </c>
      <c r="D1678" s="28">
        <v>480.87</v>
      </c>
      <c r="E1678" s="28">
        <v>479.21199999999999</v>
      </c>
      <c r="F1678" s="28">
        <v>0.34598000000000001</v>
      </c>
      <c r="G1678" s="28">
        <v>1.6579999999999999</v>
      </c>
      <c r="H1678" s="28">
        <v>233.74</v>
      </c>
      <c r="I1678" s="28">
        <v>112398842.322</v>
      </c>
    </row>
    <row r="1679" spans="1:9" x14ac:dyDescent="0.25">
      <c r="A1679" s="38">
        <v>41778</v>
      </c>
      <c r="B1679" s="28" t="s">
        <v>40</v>
      </c>
      <c r="C1679" s="28" t="s">
        <v>41</v>
      </c>
      <c r="D1679" s="28">
        <v>479.21199999999999</v>
      </c>
      <c r="E1679" s="28">
        <v>489.19600000000003</v>
      </c>
      <c r="F1679" s="28">
        <v>-2.0409000000000002</v>
      </c>
      <c r="G1679" s="28">
        <v>-9.984</v>
      </c>
      <c r="H1679" s="28">
        <v>221.24</v>
      </c>
      <c r="I1679" s="28">
        <v>106021150.40719999</v>
      </c>
    </row>
    <row r="1680" spans="1:9" x14ac:dyDescent="0.25">
      <c r="A1680" s="38">
        <v>41775</v>
      </c>
      <c r="B1680" s="28" t="s">
        <v>40</v>
      </c>
      <c r="C1680" s="28" t="s">
        <v>41</v>
      </c>
      <c r="D1680" s="28">
        <v>489.19600000000003</v>
      </c>
      <c r="E1680" s="28">
        <v>498.53</v>
      </c>
      <c r="F1680" s="28">
        <v>-1.8723000000000001</v>
      </c>
      <c r="G1680" s="28">
        <v>-9.3339999999999996</v>
      </c>
      <c r="H1680" s="28">
        <v>218.74</v>
      </c>
      <c r="I1680" s="28">
        <v>107007026.55760001</v>
      </c>
    </row>
    <row r="1681" spans="1:9" x14ac:dyDescent="0.25">
      <c r="A1681" s="38">
        <v>41774</v>
      </c>
      <c r="B1681" s="28" t="s">
        <v>40</v>
      </c>
      <c r="C1681" s="28" t="s">
        <v>41</v>
      </c>
      <c r="D1681" s="28">
        <v>498.53</v>
      </c>
      <c r="E1681" s="28">
        <v>491.73599999999999</v>
      </c>
      <c r="F1681" s="28">
        <v>1.38164</v>
      </c>
      <c r="G1681" s="28">
        <v>6.7939999999999996</v>
      </c>
      <c r="H1681" s="28">
        <v>218.74</v>
      </c>
      <c r="I1681" s="28">
        <v>109048751.318</v>
      </c>
    </row>
    <row r="1682" spans="1:9" x14ac:dyDescent="0.25">
      <c r="A1682" s="38">
        <v>41773</v>
      </c>
      <c r="B1682" s="28" t="s">
        <v>40</v>
      </c>
      <c r="C1682" s="28" t="s">
        <v>41</v>
      </c>
      <c r="D1682" s="28">
        <v>491.73599999999999</v>
      </c>
      <c r="E1682" s="28">
        <v>496.214</v>
      </c>
      <c r="F1682" s="28">
        <v>-0.90242999999999995</v>
      </c>
      <c r="G1682" s="28">
        <v>-4.4779999999999998</v>
      </c>
      <c r="H1682" s="28">
        <v>228.74</v>
      </c>
      <c r="I1682" s="28">
        <v>112479987.6816</v>
      </c>
    </row>
    <row r="1683" spans="1:9" x14ac:dyDescent="0.25">
      <c r="A1683" s="38">
        <v>41772</v>
      </c>
      <c r="B1683" s="28" t="s">
        <v>40</v>
      </c>
      <c r="C1683" s="28" t="s">
        <v>41</v>
      </c>
      <c r="D1683" s="28">
        <v>496.214</v>
      </c>
      <c r="E1683" s="28">
        <v>494.916</v>
      </c>
      <c r="F1683" s="28">
        <v>0.26227</v>
      </c>
      <c r="G1683" s="28">
        <v>1.298</v>
      </c>
      <c r="H1683" s="28">
        <v>223.74</v>
      </c>
      <c r="I1683" s="28">
        <v>111023218.08840001</v>
      </c>
    </row>
    <row r="1684" spans="1:9" x14ac:dyDescent="0.25">
      <c r="A1684" s="38">
        <v>41771</v>
      </c>
      <c r="B1684" s="28" t="s">
        <v>40</v>
      </c>
      <c r="C1684" s="28" t="s">
        <v>41</v>
      </c>
      <c r="D1684" s="28">
        <v>494.916</v>
      </c>
      <c r="E1684" s="28">
        <v>510.21</v>
      </c>
      <c r="F1684" s="28">
        <v>-2.9975900000000002</v>
      </c>
      <c r="G1684" s="28">
        <v>-15.294</v>
      </c>
      <c r="H1684" s="28">
        <v>223.74</v>
      </c>
      <c r="I1684" s="28">
        <v>110732802.7896</v>
      </c>
    </row>
    <row r="1685" spans="1:9" x14ac:dyDescent="0.25">
      <c r="A1685" s="38">
        <v>41768</v>
      </c>
      <c r="B1685" s="28" t="s">
        <v>40</v>
      </c>
      <c r="C1685" s="28" t="s">
        <v>41</v>
      </c>
      <c r="D1685" s="28">
        <v>510.21</v>
      </c>
      <c r="E1685" s="28">
        <v>520.56200000000001</v>
      </c>
      <c r="F1685" s="28">
        <v>-1.9886200000000001</v>
      </c>
      <c r="G1685" s="28">
        <v>-10.352</v>
      </c>
      <c r="H1685" s="28">
        <v>223.74</v>
      </c>
      <c r="I1685" s="28">
        <v>114154691.52599999</v>
      </c>
    </row>
    <row r="1686" spans="1:9" x14ac:dyDescent="0.25">
      <c r="A1686" s="38">
        <v>41767</v>
      </c>
      <c r="B1686" s="28" t="s">
        <v>40</v>
      </c>
      <c r="C1686" s="28" t="s">
        <v>41</v>
      </c>
      <c r="D1686" s="28">
        <v>520.56200000000001</v>
      </c>
      <c r="E1686" s="28">
        <v>519.89200000000005</v>
      </c>
      <c r="F1686" s="28">
        <v>0.12887000000000001</v>
      </c>
      <c r="G1686" s="28">
        <v>0.67</v>
      </c>
      <c r="H1686" s="28">
        <v>223.74</v>
      </c>
      <c r="I1686" s="28">
        <v>116470854.2172</v>
      </c>
    </row>
    <row r="1687" spans="1:9" x14ac:dyDescent="0.25">
      <c r="A1687" s="38">
        <v>41766</v>
      </c>
      <c r="B1687" s="28" t="s">
        <v>40</v>
      </c>
      <c r="C1687" s="28" t="s">
        <v>41</v>
      </c>
      <c r="D1687" s="28">
        <v>519.89200000000005</v>
      </c>
      <c r="E1687" s="28">
        <v>532.00800000000004</v>
      </c>
      <c r="F1687" s="28">
        <v>-2.2774100000000002</v>
      </c>
      <c r="G1687" s="28">
        <v>-12.116</v>
      </c>
      <c r="H1687" s="28">
        <v>223.74</v>
      </c>
      <c r="I1687" s="28">
        <v>116320948.0152</v>
      </c>
    </row>
    <row r="1688" spans="1:9" x14ac:dyDescent="0.25">
      <c r="A1688" s="38">
        <v>41765</v>
      </c>
      <c r="B1688" s="28" t="s">
        <v>40</v>
      </c>
      <c r="C1688" s="28" t="s">
        <v>41</v>
      </c>
      <c r="D1688" s="28">
        <v>532.00800000000004</v>
      </c>
      <c r="E1688" s="28">
        <v>525.84799999999996</v>
      </c>
      <c r="F1688" s="28">
        <v>1.17144</v>
      </c>
      <c r="G1688" s="28">
        <v>6.16</v>
      </c>
      <c r="H1688" s="28">
        <v>218.74</v>
      </c>
      <c r="I1688" s="28">
        <v>116371749.1248</v>
      </c>
    </row>
    <row r="1689" spans="1:9" x14ac:dyDescent="0.25">
      <c r="A1689" s="38">
        <v>41764</v>
      </c>
      <c r="B1689" s="28" t="s">
        <v>40</v>
      </c>
      <c r="C1689" s="28" t="s">
        <v>41</v>
      </c>
      <c r="D1689" s="28">
        <v>525.84799999999996</v>
      </c>
      <c r="E1689" s="28">
        <v>535.48199999999997</v>
      </c>
      <c r="F1689" s="28">
        <v>-1.7991299999999999</v>
      </c>
      <c r="G1689" s="28">
        <v>-9.6340000000000003</v>
      </c>
      <c r="H1689" s="28">
        <v>218.74</v>
      </c>
      <c r="I1689" s="28">
        <v>115024307.0288</v>
      </c>
    </row>
    <row r="1690" spans="1:9" x14ac:dyDescent="0.25">
      <c r="A1690" s="38">
        <v>41761</v>
      </c>
      <c r="B1690" s="28" t="s">
        <v>40</v>
      </c>
      <c r="C1690" s="28" t="s">
        <v>41</v>
      </c>
      <c r="D1690" s="28">
        <v>535.48199999999997</v>
      </c>
      <c r="E1690" s="28">
        <v>533.89599999999996</v>
      </c>
      <c r="F1690" s="28">
        <v>0.29705999999999999</v>
      </c>
      <c r="G1690" s="28">
        <v>1.5860000000000001</v>
      </c>
      <c r="H1690" s="28">
        <v>218.74</v>
      </c>
      <c r="I1690" s="28">
        <v>117131653.9692</v>
      </c>
    </row>
    <row r="1691" spans="1:9" x14ac:dyDescent="0.25">
      <c r="A1691" s="38">
        <v>41760</v>
      </c>
      <c r="B1691" s="28" t="s">
        <v>40</v>
      </c>
      <c r="C1691" s="28" t="s">
        <v>41</v>
      </c>
      <c r="D1691" s="28">
        <v>533.89599999999996</v>
      </c>
      <c r="E1691" s="28">
        <v>535.94600000000003</v>
      </c>
      <c r="F1691" s="28">
        <v>-0.38250000000000001</v>
      </c>
      <c r="G1691" s="28">
        <v>-2.0499999999999998</v>
      </c>
      <c r="H1691" s="28">
        <v>218.74</v>
      </c>
      <c r="I1691" s="28">
        <v>116784731.3776</v>
      </c>
    </row>
    <row r="1692" spans="1:9" x14ac:dyDescent="0.25">
      <c r="A1692" s="38">
        <v>41759</v>
      </c>
      <c r="B1692" s="28" t="s">
        <v>40</v>
      </c>
      <c r="C1692" s="28" t="s">
        <v>41</v>
      </c>
      <c r="D1692" s="28">
        <v>535.94600000000003</v>
      </c>
      <c r="E1692" s="28">
        <v>535.31399999999996</v>
      </c>
      <c r="F1692" s="28">
        <v>0.11806</v>
      </c>
      <c r="G1692" s="28">
        <v>0.63200000000000001</v>
      </c>
      <c r="H1692" s="28">
        <v>213.74</v>
      </c>
      <c r="I1692" s="28">
        <v>114553419.6076</v>
      </c>
    </row>
    <row r="1693" spans="1:9" x14ac:dyDescent="0.25">
      <c r="A1693" s="38">
        <v>41758</v>
      </c>
      <c r="B1693" s="28" t="s">
        <v>40</v>
      </c>
      <c r="C1693" s="28" t="s">
        <v>41</v>
      </c>
      <c r="D1693" s="28">
        <v>535.31399999999996</v>
      </c>
      <c r="E1693" s="28">
        <v>542.39599999999996</v>
      </c>
      <c r="F1693" s="28">
        <v>-1.30569</v>
      </c>
      <c r="G1693" s="28">
        <v>-7.0819999999999999</v>
      </c>
      <c r="H1693" s="28">
        <v>206.24</v>
      </c>
      <c r="I1693" s="28">
        <v>110403480.5484</v>
      </c>
    </row>
    <row r="1694" spans="1:9" x14ac:dyDescent="0.25">
      <c r="A1694" s="38">
        <v>41757</v>
      </c>
      <c r="B1694" s="28" t="s">
        <v>40</v>
      </c>
      <c r="C1694" s="28" t="s">
        <v>41</v>
      </c>
      <c r="D1694" s="28">
        <v>542.39599999999996</v>
      </c>
      <c r="E1694" s="28">
        <v>555.52</v>
      </c>
      <c r="F1694" s="28">
        <v>-2.3624700000000001</v>
      </c>
      <c r="G1694" s="28">
        <v>-13.124000000000001</v>
      </c>
      <c r="H1694" s="28">
        <v>199.99</v>
      </c>
      <c r="I1694" s="28">
        <v>108474101.47759999</v>
      </c>
    </row>
    <row r="1695" spans="1:9" x14ac:dyDescent="0.25">
      <c r="A1695" s="38">
        <v>41754</v>
      </c>
      <c r="B1695" s="28" t="s">
        <v>40</v>
      </c>
      <c r="C1695" s="28" t="s">
        <v>41</v>
      </c>
      <c r="D1695" s="28">
        <v>555.52</v>
      </c>
      <c r="E1695" s="28">
        <v>551.52800000000002</v>
      </c>
      <c r="F1695" s="28">
        <v>0.72380999999999995</v>
      </c>
      <c r="G1695" s="28">
        <v>3.992</v>
      </c>
      <c r="H1695" s="28">
        <v>199.99</v>
      </c>
      <c r="I1695" s="28">
        <v>111098778.112</v>
      </c>
    </row>
    <row r="1696" spans="1:9" x14ac:dyDescent="0.25">
      <c r="A1696" s="38">
        <v>41753</v>
      </c>
      <c r="B1696" s="28" t="s">
        <v>40</v>
      </c>
      <c r="C1696" s="28" t="s">
        <v>41</v>
      </c>
      <c r="D1696" s="28">
        <v>551.52800000000002</v>
      </c>
      <c r="E1696" s="28">
        <v>546.87400000000002</v>
      </c>
      <c r="F1696" s="28">
        <v>0.85102</v>
      </c>
      <c r="G1696" s="28">
        <v>4.6539999999999999</v>
      </c>
      <c r="H1696" s="28">
        <v>199.99</v>
      </c>
      <c r="I1696" s="28">
        <v>110300415.63680001</v>
      </c>
    </row>
    <row r="1697" spans="1:9" x14ac:dyDescent="0.25">
      <c r="A1697" s="38">
        <v>41752</v>
      </c>
      <c r="B1697" s="28" t="s">
        <v>40</v>
      </c>
      <c r="C1697" s="28" t="s">
        <v>41</v>
      </c>
      <c r="D1697" s="28">
        <v>546.87400000000002</v>
      </c>
      <c r="E1697" s="28">
        <v>542.74800000000005</v>
      </c>
      <c r="F1697" s="28">
        <v>0.76021000000000005</v>
      </c>
      <c r="G1697" s="28">
        <v>4.1260000000000003</v>
      </c>
      <c r="H1697" s="28">
        <v>199.99</v>
      </c>
      <c r="I1697" s="28">
        <v>109369659.3844</v>
      </c>
    </row>
    <row r="1698" spans="1:9" x14ac:dyDescent="0.25">
      <c r="A1698" s="38">
        <v>41751</v>
      </c>
      <c r="B1698" s="28" t="s">
        <v>40</v>
      </c>
      <c r="C1698" s="28" t="s">
        <v>41</v>
      </c>
      <c r="D1698" s="28">
        <v>542.74800000000005</v>
      </c>
      <c r="E1698" s="28">
        <v>548.25599999999997</v>
      </c>
      <c r="F1698" s="28">
        <v>-1.00464</v>
      </c>
      <c r="G1698" s="28">
        <v>-5.508</v>
      </c>
      <c r="H1698" s="28">
        <v>199.99</v>
      </c>
      <c r="I1698" s="28">
        <v>108544498.1688</v>
      </c>
    </row>
    <row r="1699" spans="1:9" x14ac:dyDescent="0.25">
      <c r="A1699" s="38">
        <v>41750</v>
      </c>
      <c r="B1699" s="28" t="s">
        <v>40</v>
      </c>
      <c r="C1699" s="28" t="s">
        <v>41</v>
      </c>
      <c r="D1699" s="28">
        <v>548.25599999999997</v>
      </c>
      <c r="E1699" s="28">
        <v>555.02800000000002</v>
      </c>
      <c r="F1699" s="28">
        <v>-1.2201200000000001</v>
      </c>
      <c r="G1699" s="28">
        <v>-6.7720000000000002</v>
      </c>
      <c r="H1699" s="28">
        <v>199.99</v>
      </c>
      <c r="I1699" s="28">
        <v>109646046.3936</v>
      </c>
    </row>
    <row r="1700" spans="1:9" x14ac:dyDescent="0.25">
      <c r="A1700" s="38">
        <v>41746</v>
      </c>
      <c r="B1700" s="28" t="s">
        <v>40</v>
      </c>
      <c r="C1700" s="28" t="s">
        <v>41</v>
      </c>
      <c r="D1700" s="28">
        <v>555.02800000000002</v>
      </c>
      <c r="E1700" s="28">
        <v>565.63199999999995</v>
      </c>
      <c r="F1700" s="28">
        <v>-1.8747199999999999</v>
      </c>
      <c r="G1700" s="28">
        <v>-10.603999999999999</v>
      </c>
      <c r="H1700" s="28">
        <v>199.99</v>
      </c>
      <c r="I1700" s="28">
        <v>111000382.7368</v>
      </c>
    </row>
    <row r="1701" spans="1:9" x14ac:dyDescent="0.25">
      <c r="A1701" s="38">
        <v>41745</v>
      </c>
      <c r="B1701" s="28" t="s">
        <v>40</v>
      </c>
      <c r="C1701" s="28" t="s">
        <v>41</v>
      </c>
      <c r="D1701" s="28">
        <v>565.63199999999995</v>
      </c>
      <c r="E1701" s="28">
        <v>585.24599999999998</v>
      </c>
      <c r="F1701" s="28">
        <v>-3.35141</v>
      </c>
      <c r="G1701" s="28">
        <v>-19.614000000000001</v>
      </c>
      <c r="H1701" s="28">
        <v>207.49</v>
      </c>
      <c r="I1701" s="28">
        <v>117363323.0592</v>
      </c>
    </row>
    <row r="1702" spans="1:9" x14ac:dyDescent="0.25">
      <c r="A1702" s="38">
        <v>41744</v>
      </c>
      <c r="B1702" s="28" t="s">
        <v>40</v>
      </c>
      <c r="C1702" s="28" t="s">
        <v>41</v>
      </c>
      <c r="D1702" s="28">
        <v>585.24599999999998</v>
      </c>
      <c r="E1702" s="28">
        <v>593.11</v>
      </c>
      <c r="F1702" s="28">
        <v>-1.32589</v>
      </c>
      <c r="G1702" s="28">
        <v>-7.8639999999999999</v>
      </c>
      <c r="H1702" s="28">
        <v>207.49</v>
      </c>
      <c r="I1702" s="28">
        <v>121433043.6876</v>
      </c>
    </row>
    <row r="1703" spans="1:9" x14ac:dyDescent="0.25">
      <c r="A1703" s="38">
        <v>41743</v>
      </c>
      <c r="B1703" s="28" t="s">
        <v>40</v>
      </c>
      <c r="C1703" s="28" t="s">
        <v>41</v>
      </c>
      <c r="D1703" s="28">
        <v>593.11</v>
      </c>
      <c r="E1703" s="28">
        <v>595.41200000000003</v>
      </c>
      <c r="F1703" s="28">
        <v>-0.38662000000000002</v>
      </c>
      <c r="G1703" s="28">
        <v>-2.302</v>
      </c>
      <c r="H1703" s="28">
        <v>207.49</v>
      </c>
      <c r="I1703" s="28">
        <v>123064749.766</v>
      </c>
    </row>
    <row r="1704" spans="1:9" x14ac:dyDescent="0.25">
      <c r="A1704" s="38">
        <v>41740</v>
      </c>
      <c r="B1704" s="28" t="s">
        <v>40</v>
      </c>
      <c r="C1704" s="28" t="s">
        <v>41</v>
      </c>
      <c r="D1704" s="28">
        <v>595.41200000000003</v>
      </c>
      <c r="E1704" s="28">
        <v>578.13599999999997</v>
      </c>
      <c r="F1704" s="28">
        <v>2.9882200000000001</v>
      </c>
      <c r="G1704" s="28">
        <v>17.276</v>
      </c>
      <c r="H1704" s="28">
        <v>214.99</v>
      </c>
      <c r="I1704" s="28">
        <v>128007983.12720001</v>
      </c>
    </row>
    <row r="1705" spans="1:9" x14ac:dyDescent="0.25">
      <c r="A1705" s="38">
        <v>41739</v>
      </c>
      <c r="B1705" s="28" t="s">
        <v>40</v>
      </c>
      <c r="C1705" s="28" t="s">
        <v>41</v>
      </c>
      <c r="D1705" s="28">
        <v>578.13599999999997</v>
      </c>
      <c r="E1705" s="28">
        <v>545.85</v>
      </c>
      <c r="F1705" s="28">
        <v>5.9148100000000001</v>
      </c>
      <c r="G1705" s="28">
        <v>32.286000000000001</v>
      </c>
      <c r="H1705" s="28">
        <v>219.99</v>
      </c>
      <c r="I1705" s="28">
        <v>127184485.52159999</v>
      </c>
    </row>
    <row r="1706" spans="1:9" x14ac:dyDescent="0.25">
      <c r="A1706" s="38">
        <v>41738</v>
      </c>
      <c r="B1706" s="28" t="s">
        <v>40</v>
      </c>
      <c r="C1706" s="28" t="s">
        <v>41</v>
      </c>
      <c r="D1706" s="28">
        <v>545.85</v>
      </c>
      <c r="E1706" s="28">
        <v>559.62199999999996</v>
      </c>
      <c r="F1706" s="28">
        <v>-2.46095</v>
      </c>
      <c r="G1706" s="28">
        <v>-13.772</v>
      </c>
      <c r="H1706" s="28">
        <v>214.99</v>
      </c>
      <c r="I1706" s="28">
        <v>117352619.01000001</v>
      </c>
    </row>
    <row r="1707" spans="1:9" x14ac:dyDescent="0.25">
      <c r="A1707" s="38">
        <v>41737</v>
      </c>
      <c r="B1707" s="28" t="s">
        <v>40</v>
      </c>
      <c r="C1707" s="28" t="s">
        <v>41</v>
      </c>
      <c r="D1707" s="28">
        <v>559.62199999999996</v>
      </c>
      <c r="E1707" s="28">
        <v>569.70799999999997</v>
      </c>
      <c r="F1707" s="28">
        <v>-1.7703800000000001</v>
      </c>
      <c r="G1707" s="28">
        <v>-10.086</v>
      </c>
      <c r="H1707" s="28">
        <v>214.99</v>
      </c>
      <c r="I1707" s="28">
        <v>120313469.55320001</v>
      </c>
    </row>
    <row r="1708" spans="1:9" x14ac:dyDescent="0.25">
      <c r="A1708" s="38">
        <v>41736</v>
      </c>
      <c r="B1708" s="28" t="s">
        <v>40</v>
      </c>
      <c r="C1708" s="28" t="s">
        <v>41</v>
      </c>
      <c r="D1708" s="28">
        <v>569.70799999999997</v>
      </c>
      <c r="E1708" s="28">
        <v>555.95600000000002</v>
      </c>
      <c r="F1708" s="28">
        <v>2.4735800000000001</v>
      </c>
      <c r="G1708" s="28">
        <v>13.752000000000001</v>
      </c>
      <c r="H1708" s="28">
        <v>209.99</v>
      </c>
      <c r="I1708" s="28">
        <v>119633324.7448</v>
      </c>
    </row>
    <row r="1709" spans="1:9" x14ac:dyDescent="0.25">
      <c r="A1709" s="38">
        <v>41733</v>
      </c>
      <c r="B1709" s="28" t="s">
        <v>40</v>
      </c>
      <c r="C1709" s="28" t="s">
        <v>41</v>
      </c>
      <c r="D1709" s="28">
        <v>555.95600000000002</v>
      </c>
      <c r="E1709" s="28">
        <v>542.67200000000003</v>
      </c>
      <c r="F1709" s="28">
        <v>2.4478900000000001</v>
      </c>
      <c r="G1709" s="28">
        <v>13.284000000000001</v>
      </c>
      <c r="H1709" s="28">
        <v>217.49</v>
      </c>
      <c r="I1709" s="28">
        <v>120915204.01360001</v>
      </c>
    </row>
    <row r="1710" spans="1:9" x14ac:dyDescent="0.25">
      <c r="A1710" s="38">
        <v>41732</v>
      </c>
      <c r="B1710" s="28" t="s">
        <v>40</v>
      </c>
      <c r="C1710" s="28" t="s">
        <v>41</v>
      </c>
      <c r="D1710" s="28">
        <v>542.67200000000003</v>
      </c>
      <c r="E1710" s="28">
        <v>548.10199999999998</v>
      </c>
      <c r="F1710" s="28">
        <v>-0.99068999999999996</v>
      </c>
      <c r="G1710" s="28">
        <v>-5.43</v>
      </c>
      <c r="H1710" s="28">
        <v>217.49</v>
      </c>
      <c r="I1710" s="28">
        <v>118026058.8832</v>
      </c>
    </row>
    <row r="1711" spans="1:9" x14ac:dyDescent="0.25">
      <c r="A1711" s="38">
        <v>41731</v>
      </c>
      <c r="B1711" s="28" t="s">
        <v>40</v>
      </c>
      <c r="C1711" s="28" t="s">
        <v>41</v>
      </c>
      <c r="D1711" s="28">
        <v>548.10199999999998</v>
      </c>
      <c r="E1711" s="28">
        <v>544.57600000000002</v>
      </c>
      <c r="F1711" s="28">
        <v>0.64748000000000006</v>
      </c>
      <c r="G1711" s="28">
        <v>3.5259999999999998</v>
      </c>
      <c r="H1711" s="28">
        <v>213.74</v>
      </c>
      <c r="I1711" s="28">
        <v>117151650.34119999</v>
      </c>
    </row>
    <row r="1712" spans="1:9" x14ac:dyDescent="0.25">
      <c r="A1712" s="38">
        <v>41730</v>
      </c>
      <c r="B1712" s="28" t="s">
        <v>40</v>
      </c>
      <c r="C1712" s="28" t="s">
        <v>41</v>
      </c>
      <c r="D1712" s="28">
        <v>544.57600000000002</v>
      </c>
      <c r="E1712" s="28">
        <v>563.99400000000003</v>
      </c>
      <c r="F1712" s="28">
        <v>-3.4429400000000001</v>
      </c>
      <c r="G1712" s="28">
        <v>-19.417999999999999</v>
      </c>
      <c r="H1712" s="28">
        <v>208.74</v>
      </c>
      <c r="I1712" s="28">
        <v>113675120.98559999</v>
      </c>
    </row>
    <row r="1713" spans="1:9" x14ac:dyDescent="0.25">
      <c r="A1713" s="38">
        <v>41729</v>
      </c>
      <c r="B1713" s="28" t="s">
        <v>40</v>
      </c>
      <c r="C1713" s="28" t="s">
        <v>41</v>
      </c>
      <c r="D1713" s="28">
        <v>563.99400000000003</v>
      </c>
      <c r="E1713" s="28">
        <v>579.75</v>
      </c>
      <c r="F1713" s="28">
        <v>-2.7177199999999999</v>
      </c>
      <c r="G1713" s="28">
        <v>-15.756</v>
      </c>
      <c r="H1713" s="28">
        <v>208.74</v>
      </c>
      <c r="I1713" s="28">
        <v>117728445.95640001</v>
      </c>
    </row>
    <row r="1714" spans="1:9" x14ac:dyDescent="0.25">
      <c r="A1714" s="38">
        <v>41726</v>
      </c>
      <c r="B1714" s="28" t="s">
        <v>40</v>
      </c>
      <c r="C1714" s="28" t="s">
        <v>41</v>
      </c>
      <c r="D1714" s="28">
        <v>579.75</v>
      </c>
      <c r="E1714" s="28">
        <v>585.29</v>
      </c>
      <c r="F1714" s="28">
        <v>-0.94654000000000005</v>
      </c>
      <c r="G1714" s="28">
        <v>-5.54</v>
      </c>
      <c r="H1714" s="28">
        <v>208.74</v>
      </c>
      <c r="I1714" s="28">
        <v>121017362.84999999</v>
      </c>
    </row>
    <row r="1715" spans="1:9" x14ac:dyDescent="0.25">
      <c r="A1715" s="38">
        <v>41725</v>
      </c>
      <c r="B1715" s="28" t="s">
        <v>40</v>
      </c>
      <c r="C1715" s="28" t="s">
        <v>41</v>
      </c>
      <c r="D1715" s="28">
        <v>585.29</v>
      </c>
      <c r="E1715" s="28">
        <v>595.74400000000003</v>
      </c>
      <c r="F1715" s="28">
        <v>-1.75478</v>
      </c>
      <c r="G1715" s="28">
        <v>-10.454000000000001</v>
      </c>
      <c r="H1715" s="28">
        <v>206.24</v>
      </c>
      <c r="I1715" s="28">
        <v>120710560.774</v>
      </c>
    </row>
    <row r="1716" spans="1:9" x14ac:dyDescent="0.25">
      <c r="A1716" s="38">
        <v>41724</v>
      </c>
      <c r="B1716" s="28" t="s">
        <v>40</v>
      </c>
      <c r="C1716" s="28" t="s">
        <v>41</v>
      </c>
      <c r="D1716" s="28">
        <v>595.74400000000003</v>
      </c>
      <c r="E1716" s="28">
        <v>582.41800000000001</v>
      </c>
      <c r="F1716" s="28">
        <v>2.2880500000000001</v>
      </c>
      <c r="G1716" s="28">
        <v>13.326000000000001</v>
      </c>
      <c r="H1716" s="28">
        <v>202.49</v>
      </c>
      <c r="I1716" s="28">
        <v>120632560.0064</v>
      </c>
    </row>
    <row r="1717" spans="1:9" x14ac:dyDescent="0.25">
      <c r="A1717" s="38">
        <v>41723</v>
      </c>
      <c r="B1717" s="28" t="s">
        <v>40</v>
      </c>
      <c r="C1717" s="28" t="s">
        <v>41</v>
      </c>
      <c r="D1717" s="28">
        <v>582.41800000000001</v>
      </c>
      <c r="E1717" s="28">
        <v>591.226</v>
      </c>
      <c r="F1717" s="28">
        <v>-1.4897899999999999</v>
      </c>
      <c r="G1717" s="28">
        <v>-8.8079999999999998</v>
      </c>
      <c r="H1717" s="28">
        <v>202.49</v>
      </c>
      <c r="I1717" s="28">
        <v>117934170.27079999</v>
      </c>
    </row>
    <row r="1718" spans="1:9" x14ac:dyDescent="0.25">
      <c r="A1718" s="38">
        <v>41722</v>
      </c>
      <c r="B1718" s="28" t="s">
        <v>40</v>
      </c>
      <c r="C1718" s="28" t="s">
        <v>41</v>
      </c>
      <c r="D1718" s="28">
        <v>591.226</v>
      </c>
      <c r="E1718" s="28">
        <v>592.74400000000003</v>
      </c>
      <c r="F1718" s="28">
        <v>-0.25609999999999999</v>
      </c>
      <c r="G1718" s="28">
        <v>-1.518</v>
      </c>
      <c r="H1718" s="28">
        <v>202.49</v>
      </c>
      <c r="I1718" s="28">
        <v>119717707.4756</v>
      </c>
    </row>
    <row r="1719" spans="1:9" x14ac:dyDescent="0.25">
      <c r="A1719" s="38">
        <v>41719</v>
      </c>
      <c r="B1719" s="28" t="s">
        <v>40</v>
      </c>
      <c r="C1719" s="28" t="s">
        <v>41</v>
      </c>
      <c r="D1719" s="28">
        <v>592.74400000000003</v>
      </c>
      <c r="E1719" s="28">
        <v>583.56200000000001</v>
      </c>
      <c r="F1719" s="28">
        <v>1.5734399999999999</v>
      </c>
      <c r="G1719" s="28">
        <v>9.1820000000000004</v>
      </c>
      <c r="H1719" s="28">
        <v>202.49</v>
      </c>
      <c r="I1719" s="28">
        <v>120025088.20640001</v>
      </c>
    </row>
    <row r="1720" spans="1:9" x14ac:dyDescent="0.25">
      <c r="A1720" s="38">
        <v>41718</v>
      </c>
      <c r="B1720" s="28" t="s">
        <v>40</v>
      </c>
      <c r="C1720" s="28" t="s">
        <v>41</v>
      </c>
      <c r="D1720" s="28">
        <v>583.56200000000001</v>
      </c>
      <c r="E1720" s="28">
        <v>592.91600000000005</v>
      </c>
      <c r="F1720" s="28">
        <v>-1.5776300000000001</v>
      </c>
      <c r="G1720" s="28">
        <v>-9.3539999999999992</v>
      </c>
      <c r="H1720" s="28">
        <v>202.49</v>
      </c>
      <c r="I1720" s="28">
        <v>118165819.51719999</v>
      </c>
    </row>
    <row r="1721" spans="1:9" x14ac:dyDescent="0.25">
      <c r="A1721" s="38">
        <v>41717</v>
      </c>
      <c r="B1721" s="28" t="s">
        <v>40</v>
      </c>
      <c r="C1721" s="28" t="s">
        <v>41</v>
      </c>
      <c r="D1721" s="28">
        <v>592.91600000000005</v>
      </c>
      <c r="E1721" s="28">
        <v>578.43600000000004</v>
      </c>
      <c r="F1721" s="28">
        <v>2.5032999999999999</v>
      </c>
      <c r="G1721" s="28">
        <v>14.48</v>
      </c>
      <c r="H1721" s="28">
        <v>202.49</v>
      </c>
      <c r="I1721" s="28">
        <v>120059916.5896</v>
      </c>
    </row>
    <row r="1722" spans="1:9" x14ac:dyDescent="0.25">
      <c r="A1722" s="38">
        <v>41716</v>
      </c>
      <c r="B1722" s="28" t="s">
        <v>40</v>
      </c>
      <c r="C1722" s="28" t="s">
        <v>41</v>
      </c>
      <c r="D1722" s="28">
        <v>578.43600000000004</v>
      </c>
      <c r="E1722" s="28">
        <v>598.90200000000004</v>
      </c>
      <c r="F1722" s="28">
        <v>-3.4172500000000001</v>
      </c>
      <c r="G1722" s="28">
        <v>-20.466000000000001</v>
      </c>
      <c r="H1722" s="28">
        <v>202.49</v>
      </c>
      <c r="I1722" s="28">
        <v>117127852.7016</v>
      </c>
    </row>
    <row r="1723" spans="1:9" x14ac:dyDescent="0.25">
      <c r="A1723" s="38">
        <v>41715</v>
      </c>
      <c r="B1723" s="28" t="s">
        <v>40</v>
      </c>
      <c r="C1723" s="28" t="s">
        <v>41</v>
      </c>
      <c r="D1723" s="28">
        <v>598.90200000000004</v>
      </c>
      <c r="E1723" s="28">
        <v>635.27800000000002</v>
      </c>
      <c r="F1723" s="28">
        <v>-5.726</v>
      </c>
      <c r="G1723" s="28">
        <v>-36.375999999999998</v>
      </c>
      <c r="H1723" s="28">
        <v>202.49</v>
      </c>
      <c r="I1723" s="28">
        <v>121272025.3212</v>
      </c>
    </row>
    <row r="1724" spans="1:9" x14ac:dyDescent="0.25">
      <c r="A1724" s="38">
        <v>41712</v>
      </c>
      <c r="B1724" s="28" t="s">
        <v>40</v>
      </c>
      <c r="C1724" s="28" t="s">
        <v>41</v>
      </c>
      <c r="D1724" s="28">
        <v>635.27800000000002</v>
      </c>
      <c r="E1724" s="28">
        <v>614.428</v>
      </c>
      <c r="F1724" s="28">
        <v>3.3934000000000002</v>
      </c>
      <c r="G1724" s="28">
        <v>20.85</v>
      </c>
      <c r="H1724" s="28">
        <v>198.74</v>
      </c>
      <c r="I1724" s="28">
        <v>126255530.88680001</v>
      </c>
    </row>
    <row r="1725" spans="1:9" x14ac:dyDescent="0.25">
      <c r="A1725" s="38">
        <v>41711</v>
      </c>
      <c r="B1725" s="28" t="s">
        <v>40</v>
      </c>
      <c r="C1725" s="28" t="s">
        <v>41</v>
      </c>
      <c r="D1725" s="28">
        <v>614.428</v>
      </c>
      <c r="E1725" s="28">
        <v>586.524</v>
      </c>
      <c r="F1725" s="28">
        <v>4.7575200000000004</v>
      </c>
      <c r="G1725" s="28">
        <v>27.904</v>
      </c>
      <c r="H1725" s="28">
        <v>208.74</v>
      </c>
      <c r="I1725" s="28">
        <v>128256069.3768</v>
      </c>
    </row>
    <row r="1726" spans="1:9" x14ac:dyDescent="0.25">
      <c r="A1726" s="38">
        <v>41710</v>
      </c>
      <c r="B1726" s="28" t="s">
        <v>40</v>
      </c>
      <c r="C1726" s="28" t="s">
        <v>41</v>
      </c>
      <c r="D1726" s="28">
        <v>586.524</v>
      </c>
      <c r="E1726" s="28">
        <v>592.88800000000003</v>
      </c>
      <c r="F1726" s="28">
        <v>-1.0733900000000001</v>
      </c>
      <c r="G1726" s="28">
        <v>-6.3639999999999999</v>
      </c>
      <c r="H1726" s="28">
        <v>203.74</v>
      </c>
      <c r="I1726" s="28">
        <v>119498751.6744</v>
      </c>
    </row>
    <row r="1727" spans="1:9" x14ac:dyDescent="0.25">
      <c r="A1727" s="38">
        <v>41709</v>
      </c>
      <c r="B1727" s="28" t="s">
        <v>40</v>
      </c>
      <c r="C1727" s="28" t="s">
        <v>41</v>
      </c>
      <c r="D1727" s="28">
        <v>592.88800000000003</v>
      </c>
      <c r="E1727" s="28">
        <v>585.04600000000005</v>
      </c>
      <c r="F1727" s="28">
        <v>1.3404100000000001</v>
      </c>
      <c r="G1727" s="28">
        <v>7.8419999999999996</v>
      </c>
      <c r="H1727" s="28">
        <v>203.74</v>
      </c>
      <c r="I1727" s="28">
        <v>120795356.8528</v>
      </c>
    </row>
    <row r="1728" spans="1:9" x14ac:dyDescent="0.25">
      <c r="A1728" s="38">
        <v>41708</v>
      </c>
      <c r="B1728" s="28" t="s">
        <v>40</v>
      </c>
      <c r="C1728" s="28" t="s">
        <v>41</v>
      </c>
      <c r="D1728" s="28">
        <v>585.04600000000005</v>
      </c>
      <c r="E1728" s="28">
        <v>586.22799999999995</v>
      </c>
      <c r="F1728" s="28">
        <v>-0.20163</v>
      </c>
      <c r="G1728" s="28">
        <v>-1.1819999999999999</v>
      </c>
      <c r="H1728" s="28">
        <v>196.24</v>
      </c>
      <c r="I1728" s="28">
        <v>114809778.0676</v>
      </c>
    </row>
    <row r="1729" spans="1:9" x14ac:dyDescent="0.25">
      <c r="A1729" s="38">
        <v>41705</v>
      </c>
      <c r="B1729" s="28" t="s">
        <v>40</v>
      </c>
      <c r="C1729" s="28" t="s">
        <v>41</v>
      </c>
      <c r="D1729" s="28">
        <v>586.22799999999995</v>
      </c>
      <c r="E1729" s="28">
        <v>573.04600000000005</v>
      </c>
      <c r="F1729" s="28">
        <v>2.3003399999999998</v>
      </c>
      <c r="G1729" s="28">
        <v>13.182</v>
      </c>
      <c r="H1729" s="28">
        <v>196.24</v>
      </c>
      <c r="I1729" s="28">
        <v>115041734.4568</v>
      </c>
    </row>
    <row r="1730" spans="1:9" x14ac:dyDescent="0.25">
      <c r="A1730" s="38">
        <v>41704</v>
      </c>
      <c r="B1730" s="28" t="s">
        <v>40</v>
      </c>
      <c r="C1730" s="28" t="s">
        <v>41</v>
      </c>
      <c r="D1730" s="28">
        <v>573.04600000000005</v>
      </c>
      <c r="E1730" s="28">
        <v>575.76400000000001</v>
      </c>
      <c r="F1730" s="28">
        <v>-0.47206999999999999</v>
      </c>
      <c r="G1730" s="28">
        <v>-2.718</v>
      </c>
      <c r="H1730" s="28">
        <v>196.24</v>
      </c>
      <c r="I1730" s="28">
        <v>112454890.86759999</v>
      </c>
    </row>
    <row r="1731" spans="1:9" x14ac:dyDescent="0.25">
      <c r="A1731" s="38">
        <v>41703</v>
      </c>
      <c r="B1731" s="28" t="s">
        <v>40</v>
      </c>
      <c r="C1731" s="28" t="s">
        <v>41</v>
      </c>
      <c r="D1731" s="28">
        <v>575.76400000000001</v>
      </c>
      <c r="E1731" s="28">
        <v>574.95799999999997</v>
      </c>
      <c r="F1731" s="28">
        <v>0.14018</v>
      </c>
      <c r="G1731" s="28">
        <v>0.80600000000000005</v>
      </c>
      <c r="H1731" s="28">
        <v>196.24</v>
      </c>
      <c r="I1731" s="28">
        <v>112988272.8184</v>
      </c>
    </row>
    <row r="1732" spans="1:9" x14ac:dyDescent="0.25">
      <c r="A1732" s="38">
        <v>41702</v>
      </c>
      <c r="B1732" s="28" t="s">
        <v>40</v>
      </c>
      <c r="C1732" s="28" t="s">
        <v>41</v>
      </c>
      <c r="D1732" s="28">
        <v>574.95799999999997</v>
      </c>
      <c r="E1732" s="28">
        <v>623.298</v>
      </c>
      <c r="F1732" s="28">
        <v>-7.7555199999999997</v>
      </c>
      <c r="G1732" s="28">
        <v>-48.34</v>
      </c>
      <c r="H1732" s="28">
        <v>196.24</v>
      </c>
      <c r="I1732" s="28">
        <v>112830102.89480001</v>
      </c>
    </row>
    <row r="1733" spans="1:9" x14ac:dyDescent="0.25">
      <c r="A1733" s="38">
        <v>41701</v>
      </c>
      <c r="B1733" s="28" t="s">
        <v>40</v>
      </c>
      <c r="C1733" s="28" t="s">
        <v>41</v>
      </c>
      <c r="D1733" s="28">
        <v>623.298</v>
      </c>
      <c r="E1733" s="28">
        <v>579.01199999999994</v>
      </c>
      <c r="F1733" s="28">
        <v>7.6485500000000002</v>
      </c>
      <c r="G1733" s="28">
        <v>44.286000000000001</v>
      </c>
      <c r="H1733" s="28">
        <v>196.24</v>
      </c>
      <c r="I1733" s="28">
        <v>122316373.49879999</v>
      </c>
    </row>
    <row r="1734" spans="1:9" x14ac:dyDescent="0.25">
      <c r="A1734" s="38">
        <v>41698</v>
      </c>
      <c r="B1734" s="28" t="s">
        <v>40</v>
      </c>
      <c r="C1734" s="28" t="s">
        <v>41</v>
      </c>
      <c r="D1734" s="28">
        <v>579.01199999999994</v>
      </c>
      <c r="E1734" s="28">
        <v>573.41800000000001</v>
      </c>
      <c r="F1734" s="28">
        <v>0.97555000000000003</v>
      </c>
      <c r="G1734" s="28">
        <v>5.5940000000000003</v>
      </c>
      <c r="H1734" s="28">
        <v>201.24</v>
      </c>
      <c r="I1734" s="28">
        <v>116520722.2872</v>
      </c>
    </row>
    <row r="1735" spans="1:9" x14ac:dyDescent="0.25">
      <c r="A1735" s="38">
        <v>41697</v>
      </c>
      <c r="B1735" s="28" t="s">
        <v>40</v>
      </c>
      <c r="C1735" s="28" t="s">
        <v>41</v>
      </c>
      <c r="D1735" s="28">
        <v>573.41800000000001</v>
      </c>
      <c r="E1735" s="28">
        <v>579.73</v>
      </c>
      <c r="F1735" s="28">
        <v>-1.0887800000000001</v>
      </c>
      <c r="G1735" s="28">
        <v>-6.3120000000000003</v>
      </c>
      <c r="H1735" s="28">
        <v>196.24</v>
      </c>
      <c r="I1735" s="28">
        <v>112527892.3708</v>
      </c>
    </row>
    <row r="1736" spans="1:9" x14ac:dyDescent="0.25">
      <c r="A1736" s="38">
        <v>41696</v>
      </c>
      <c r="B1736" s="28" t="s">
        <v>40</v>
      </c>
      <c r="C1736" s="28" t="s">
        <v>41</v>
      </c>
      <c r="D1736" s="28">
        <v>579.73</v>
      </c>
      <c r="E1736" s="28">
        <v>565.17600000000004</v>
      </c>
      <c r="F1736" s="28">
        <v>2.5751300000000001</v>
      </c>
      <c r="G1736" s="28">
        <v>14.554</v>
      </c>
      <c r="H1736" s="28">
        <v>196.24</v>
      </c>
      <c r="I1736" s="28">
        <v>113766563.038</v>
      </c>
    </row>
    <row r="1737" spans="1:9" x14ac:dyDescent="0.25">
      <c r="A1737" s="38">
        <v>41695</v>
      </c>
      <c r="B1737" s="28" t="s">
        <v>40</v>
      </c>
      <c r="C1737" s="28" t="s">
        <v>41</v>
      </c>
      <c r="D1737" s="28">
        <v>565.17600000000004</v>
      </c>
      <c r="E1737" s="28">
        <v>569.00599999999997</v>
      </c>
      <c r="F1737" s="28">
        <v>-0.67310000000000003</v>
      </c>
      <c r="G1737" s="28">
        <v>-3.83</v>
      </c>
      <c r="H1737" s="28">
        <v>196.24</v>
      </c>
      <c r="I1737" s="28">
        <v>110910477.34559999</v>
      </c>
    </row>
    <row r="1738" spans="1:9" x14ac:dyDescent="0.25">
      <c r="A1738" s="38">
        <v>41694</v>
      </c>
      <c r="B1738" s="28" t="s">
        <v>40</v>
      </c>
      <c r="C1738" s="28" t="s">
        <v>41</v>
      </c>
      <c r="D1738" s="28">
        <v>569.00599999999997</v>
      </c>
      <c r="E1738" s="28">
        <v>574.19799999999998</v>
      </c>
      <c r="F1738" s="28">
        <v>-0.90422000000000002</v>
      </c>
      <c r="G1738" s="28">
        <v>-5.1920000000000002</v>
      </c>
      <c r="H1738" s="28">
        <v>191.24</v>
      </c>
      <c r="I1738" s="28">
        <v>108817048.8436</v>
      </c>
    </row>
    <row r="1739" spans="1:9" x14ac:dyDescent="0.25">
      <c r="A1739" s="38">
        <v>41691</v>
      </c>
      <c r="B1739" s="28" t="s">
        <v>40</v>
      </c>
      <c r="C1739" s="28" t="s">
        <v>41</v>
      </c>
      <c r="D1739" s="28">
        <v>574.19799999999998</v>
      </c>
      <c r="E1739" s="28">
        <v>567.29399999999998</v>
      </c>
      <c r="F1739" s="28">
        <v>1.2170099999999999</v>
      </c>
      <c r="G1739" s="28">
        <v>6.9039999999999999</v>
      </c>
      <c r="H1739" s="28">
        <v>191.24</v>
      </c>
      <c r="I1739" s="28">
        <v>109809970.0388</v>
      </c>
    </row>
    <row r="1740" spans="1:9" x14ac:dyDescent="0.25">
      <c r="A1740" s="38">
        <v>41690</v>
      </c>
      <c r="B1740" s="28" t="s">
        <v>40</v>
      </c>
      <c r="C1740" s="28" t="s">
        <v>41</v>
      </c>
      <c r="D1740" s="28">
        <v>567.29399999999998</v>
      </c>
      <c r="E1740" s="28">
        <v>584.33399999999995</v>
      </c>
      <c r="F1740" s="28">
        <v>-2.91614</v>
      </c>
      <c r="G1740" s="28">
        <v>-17.04</v>
      </c>
      <c r="H1740" s="28">
        <v>196.24</v>
      </c>
      <c r="I1740" s="28">
        <v>111326114.9364</v>
      </c>
    </row>
    <row r="1741" spans="1:9" x14ac:dyDescent="0.25">
      <c r="A1741" s="38">
        <v>41689</v>
      </c>
      <c r="B1741" s="28" t="s">
        <v>40</v>
      </c>
      <c r="C1741" s="28" t="s">
        <v>41</v>
      </c>
      <c r="D1741" s="28">
        <v>584.33399999999995</v>
      </c>
      <c r="E1741" s="28">
        <v>548.17999999999995</v>
      </c>
      <c r="F1741" s="28">
        <v>6.5952799999999998</v>
      </c>
      <c r="G1741" s="28">
        <v>36.154000000000003</v>
      </c>
      <c r="H1741" s="28">
        <v>196.24</v>
      </c>
      <c r="I1741" s="28">
        <v>114670054.7604</v>
      </c>
    </row>
    <row r="1742" spans="1:9" x14ac:dyDescent="0.25">
      <c r="A1742" s="38">
        <v>41688</v>
      </c>
      <c r="B1742" s="28" t="s">
        <v>40</v>
      </c>
      <c r="C1742" s="28" t="s">
        <v>41</v>
      </c>
      <c r="D1742" s="28">
        <v>548.17999999999995</v>
      </c>
      <c r="E1742" s="28">
        <v>557.178</v>
      </c>
      <c r="F1742" s="28">
        <v>-1.6149199999999999</v>
      </c>
      <c r="G1742" s="28">
        <v>-8.9979999999999993</v>
      </c>
      <c r="H1742" s="28">
        <v>196.24</v>
      </c>
      <c r="I1742" s="28">
        <v>107575172.108</v>
      </c>
    </row>
    <row r="1743" spans="1:9" x14ac:dyDescent="0.25">
      <c r="A1743" s="38">
        <v>41684</v>
      </c>
      <c r="B1743" s="28" t="s">
        <v>40</v>
      </c>
      <c r="C1743" s="28" t="s">
        <v>41</v>
      </c>
      <c r="D1743" s="28">
        <v>557.178</v>
      </c>
      <c r="E1743" s="28">
        <v>567.41</v>
      </c>
      <c r="F1743" s="28">
        <v>-1.80328</v>
      </c>
      <c r="G1743" s="28">
        <v>-10.231999999999999</v>
      </c>
      <c r="H1743" s="28">
        <v>196.24</v>
      </c>
      <c r="I1743" s="28">
        <v>109340945.02680001</v>
      </c>
    </row>
    <row r="1744" spans="1:9" x14ac:dyDescent="0.25">
      <c r="A1744" s="38">
        <v>41683</v>
      </c>
      <c r="B1744" s="28" t="s">
        <v>40</v>
      </c>
      <c r="C1744" s="28" t="s">
        <v>41</v>
      </c>
      <c r="D1744" s="28">
        <v>567.41</v>
      </c>
      <c r="E1744" s="28">
        <v>568.79200000000003</v>
      </c>
      <c r="F1744" s="28">
        <v>-0.24296999999999999</v>
      </c>
      <c r="G1744" s="28">
        <v>-1.3819999999999999</v>
      </c>
      <c r="H1744" s="28">
        <v>196.24</v>
      </c>
      <c r="I1744" s="28">
        <v>111348878.846</v>
      </c>
    </row>
    <row r="1745" spans="1:9" x14ac:dyDescent="0.25">
      <c r="A1745" s="38">
        <v>41682</v>
      </c>
      <c r="B1745" s="28" t="s">
        <v>40</v>
      </c>
      <c r="C1745" s="28" t="s">
        <v>41</v>
      </c>
      <c r="D1745" s="28">
        <v>568.79200000000003</v>
      </c>
      <c r="E1745" s="28">
        <v>581.98400000000004</v>
      </c>
      <c r="F1745" s="28">
        <v>-2.2667299999999999</v>
      </c>
      <c r="G1745" s="28">
        <v>-13.192</v>
      </c>
      <c r="H1745" s="28">
        <v>196.24</v>
      </c>
      <c r="I1745" s="28">
        <v>111620083.35519999</v>
      </c>
    </row>
    <row r="1746" spans="1:9" x14ac:dyDescent="0.25">
      <c r="A1746" s="38">
        <v>41681</v>
      </c>
      <c r="B1746" s="28" t="s">
        <v>40</v>
      </c>
      <c r="C1746" s="28" t="s">
        <v>41</v>
      </c>
      <c r="D1746" s="28">
        <v>581.98400000000004</v>
      </c>
      <c r="E1746" s="28">
        <v>603.62199999999996</v>
      </c>
      <c r="F1746" s="28">
        <v>-3.5846900000000002</v>
      </c>
      <c r="G1746" s="28">
        <v>-21.638000000000002</v>
      </c>
      <c r="H1746" s="28">
        <v>201.24</v>
      </c>
      <c r="I1746" s="28">
        <v>117118809.3504</v>
      </c>
    </row>
    <row r="1747" spans="1:9" x14ac:dyDescent="0.25">
      <c r="A1747" s="38">
        <v>41680</v>
      </c>
      <c r="B1747" s="28" t="s">
        <v>40</v>
      </c>
      <c r="C1747" s="28" t="s">
        <v>41</v>
      </c>
      <c r="D1747" s="28">
        <v>603.62199999999996</v>
      </c>
      <c r="E1747" s="28">
        <v>603.19799999999998</v>
      </c>
      <c r="F1747" s="28">
        <v>7.0290000000000005E-2</v>
      </c>
      <c r="G1747" s="28">
        <v>0.42399999999999999</v>
      </c>
      <c r="H1747" s="28">
        <v>201.24</v>
      </c>
      <c r="I1747" s="28">
        <v>121473253.4532</v>
      </c>
    </row>
    <row r="1748" spans="1:9" x14ac:dyDescent="0.25">
      <c r="A1748" s="38">
        <v>41677</v>
      </c>
      <c r="B1748" s="28" t="s">
        <v>40</v>
      </c>
      <c r="C1748" s="28" t="s">
        <v>41</v>
      </c>
      <c r="D1748" s="28">
        <v>603.19799999999998</v>
      </c>
      <c r="E1748" s="28">
        <v>651.38400000000001</v>
      </c>
      <c r="F1748" s="28">
        <v>-7.3974799999999998</v>
      </c>
      <c r="G1748" s="28">
        <v>-48.186</v>
      </c>
      <c r="H1748" s="28">
        <v>221.24</v>
      </c>
      <c r="I1748" s="28">
        <v>133451887.43880001</v>
      </c>
    </row>
    <row r="1749" spans="1:9" x14ac:dyDescent="0.25">
      <c r="A1749" s="38">
        <v>41676</v>
      </c>
      <c r="B1749" s="28" t="s">
        <v>40</v>
      </c>
      <c r="C1749" s="28" t="s">
        <v>41</v>
      </c>
      <c r="D1749" s="28">
        <v>651.38400000000001</v>
      </c>
      <c r="E1749" s="28">
        <v>725.03599999999994</v>
      </c>
      <c r="F1749" s="28">
        <v>-10.158390000000001</v>
      </c>
      <c r="G1749" s="28">
        <v>-73.652000000000001</v>
      </c>
      <c r="H1749" s="28">
        <v>226.24</v>
      </c>
      <c r="I1749" s="28">
        <v>147369506.99039999</v>
      </c>
    </row>
    <row r="1750" spans="1:9" x14ac:dyDescent="0.25">
      <c r="A1750" s="38">
        <v>41675</v>
      </c>
      <c r="B1750" s="28" t="s">
        <v>40</v>
      </c>
      <c r="C1750" s="28" t="s">
        <v>41</v>
      </c>
      <c r="D1750" s="28">
        <v>725.03599999999994</v>
      </c>
      <c r="E1750" s="28">
        <v>708.06600000000003</v>
      </c>
      <c r="F1750" s="28">
        <v>2.3966699999999999</v>
      </c>
      <c r="G1750" s="28">
        <v>16.97</v>
      </c>
      <c r="H1750" s="28">
        <v>331.24</v>
      </c>
      <c r="I1750" s="28">
        <v>240161359.66159999</v>
      </c>
    </row>
    <row r="1751" spans="1:9" x14ac:dyDescent="0.25">
      <c r="A1751" s="38">
        <v>41674</v>
      </c>
      <c r="B1751" s="28" t="s">
        <v>40</v>
      </c>
      <c r="C1751" s="28" t="s">
        <v>41</v>
      </c>
      <c r="D1751" s="28">
        <v>708.06600000000003</v>
      </c>
      <c r="E1751" s="28">
        <v>723.67</v>
      </c>
      <c r="F1751" s="28">
        <v>-2.1562299999999999</v>
      </c>
      <c r="G1751" s="28">
        <v>-15.603999999999999</v>
      </c>
      <c r="H1751" s="28">
        <v>346.24</v>
      </c>
      <c r="I1751" s="28">
        <v>245161196.6796</v>
      </c>
    </row>
    <row r="1752" spans="1:9" x14ac:dyDescent="0.25">
      <c r="A1752" s="38">
        <v>41673</v>
      </c>
      <c r="B1752" s="28" t="s">
        <v>40</v>
      </c>
      <c r="C1752" s="28" t="s">
        <v>41</v>
      </c>
      <c r="D1752" s="28">
        <v>723.67</v>
      </c>
      <c r="E1752" s="28">
        <v>668.35</v>
      </c>
      <c r="F1752" s="28">
        <v>8.2771000000000008</v>
      </c>
      <c r="G1752" s="28">
        <v>55.32</v>
      </c>
      <c r="H1752" s="28">
        <v>421.24</v>
      </c>
      <c r="I1752" s="28">
        <v>304839185.00199997</v>
      </c>
    </row>
    <row r="1753" spans="1:9" x14ac:dyDescent="0.25">
      <c r="A1753" s="38">
        <v>41670</v>
      </c>
      <c r="B1753" s="28" t="s">
        <v>40</v>
      </c>
      <c r="C1753" s="28" t="s">
        <v>41</v>
      </c>
      <c r="D1753" s="28">
        <v>668.35</v>
      </c>
      <c r="E1753" s="28">
        <v>634.95799999999997</v>
      </c>
      <c r="F1753" s="28">
        <v>5.2589300000000003</v>
      </c>
      <c r="G1753" s="28">
        <v>33.392000000000003</v>
      </c>
      <c r="H1753" s="28">
        <v>441.24</v>
      </c>
      <c r="I1753" s="28">
        <v>294903155.00999999</v>
      </c>
    </row>
    <row r="1754" spans="1:9" x14ac:dyDescent="0.25">
      <c r="A1754" s="38">
        <v>41669</v>
      </c>
      <c r="B1754" s="28" t="s">
        <v>40</v>
      </c>
      <c r="C1754" s="28" t="s">
        <v>41</v>
      </c>
      <c r="D1754" s="28">
        <v>634.95799999999997</v>
      </c>
      <c r="E1754" s="28">
        <v>626.64800000000002</v>
      </c>
      <c r="F1754" s="28">
        <v>1.3261000000000001</v>
      </c>
      <c r="G1754" s="28">
        <v>8.31</v>
      </c>
      <c r="H1754" s="28">
        <v>438.74</v>
      </c>
      <c r="I1754" s="28">
        <v>278581853.89480001</v>
      </c>
    </row>
    <row r="1755" spans="1:9" x14ac:dyDescent="0.25">
      <c r="A1755" s="38">
        <v>41668</v>
      </c>
      <c r="B1755" s="28" t="s">
        <v>40</v>
      </c>
      <c r="C1755" s="28" t="s">
        <v>41</v>
      </c>
      <c r="D1755" s="28">
        <v>626.64800000000002</v>
      </c>
      <c r="E1755" s="28">
        <v>583.89599999999996</v>
      </c>
      <c r="F1755" s="28">
        <v>7.3218500000000004</v>
      </c>
      <c r="G1755" s="28">
        <v>42.752000000000002</v>
      </c>
      <c r="H1755" s="28">
        <v>453.74</v>
      </c>
      <c r="I1755" s="28">
        <v>284335639.50880003</v>
      </c>
    </row>
    <row r="1756" spans="1:9" x14ac:dyDescent="0.25">
      <c r="A1756" s="38">
        <v>41667</v>
      </c>
      <c r="B1756" s="28" t="s">
        <v>40</v>
      </c>
      <c r="C1756" s="28" t="s">
        <v>41</v>
      </c>
      <c r="D1756" s="28">
        <v>583.89599999999996</v>
      </c>
      <c r="E1756" s="28">
        <v>616.73400000000004</v>
      </c>
      <c r="F1756" s="28">
        <v>-5.3244999999999996</v>
      </c>
      <c r="G1756" s="28">
        <v>-32.838000000000001</v>
      </c>
      <c r="H1756" s="28">
        <v>453.74</v>
      </c>
      <c r="I1756" s="28">
        <v>264937321.37760001</v>
      </c>
    </row>
    <row r="1757" spans="1:9" x14ac:dyDescent="0.25">
      <c r="A1757" s="38">
        <v>41666</v>
      </c>
      <c r="B1757" s="28" t="s">
        <v>40</v>
      </c>
      <c r="C1757" s="28" t="s">
        <v>41</v>
      </c>
      <c r="D1757" s="28">
        <v>616.73400000000004</v>
      </c>
      <c r="E1757" s="28">
        <v>619.70000000000005</v>
      </c>
      <c r="F1757" s="28">
        <v>-0.47861999999999999</v>
      </c>
      <c r="G1757" s="28">
        <v>-2.9660000000000002</v>
      </c>
      <c r="H1757" s="28">
        <v>463.74</v>
      </c>
      <c r="I1757" s="28">
        <v>286004595.20039999</v>
      </c>
    </row>
    <row r="1758" spans="1:9" x14ac:dyDescent="0.25">
      <c r="A1758" s="38">
        <v>41663</v>
      </c>
      <c r="B1758" s="28" t="s">
        <v>40</v>
      </c>
      <c r="C1758" s="28" t="s">
        <v>41</v>
      </c>
      <c r="D1758" s="28">
        <v>619.70000000000005</v>
      </c>
      <c r="E1758" s="28">
        <v>546.26599999999996</v>
      </c>
      <c r="F1758" s="28">
        <v>13.4429</v>
      </c>
      <c r="G1758" s="28">
        <v>73.433999999999997</v>
      </c>
      <c r="H1758" s="28">
        <v>463.74</v>
      </c>
      <c r="I1758" s="28">
        <v>287380049.81999999</v>
      </c>
    </row>
    <row r="1759" spans="1:9" x14ac:dyDescent="0.25">
      <c r="A1759" s="38">
        <v>41662</v>
      </c>
      <c r="B1759" s="28" t="s">
        <v>40</v>
      </c>
      <c r="C1759" s="28" t="s">
        <v>41</v>
      </c>
      <c r="D1759" s="28">
        <v>546.26599999999996</v>
      </c>
      <c r="E1759" s="28">
        <v>533.274</v>
      </c>
      <c r="F1759" s="28">
        <v>2.4362699999999999</v>
      </c>
      <c r="G1759" s="28">
        <v>12.992000000000001</v>
      </c>
      <c r="H1759" s="28">
        <v>491.24</v>
      </c>
      <c r="I1759" s="28">
        <v>268348037.59959999</v>
      </c>
    </row>
    <row r="1760" spans="1:9" x14ac:dyDescent="0.25">
      <c r="A1760" s="38">
        <v>41661</v>
      </c>
      <c r="B1760" s="28" t="s">
        <v>40</v>
      </c>
      <c r="C1760" s="28" t="s">
        <v>41</v>
      </c>
      <c r="D1760" s="28">
        <v>533.274</v>
      </c>
      <c r="E1760" s="28">
        <v>542.89599999999996</v>
      </c>
      <c r="F1760" s="28">
        <v>-1.7723500000000001</v>
      </c>
      <c r="G1760" s="28">
        <v>-9.6219999999999999</v>
      </c>
      <c r="H1760" s="28">
        <v>491.24</v>
      </c>
      <c r="I1760" s="28">
        <v>261965839.72440001</v>
      </c>
    </row>
    <row r="1761" spans="1:9" x14ac:dyDescent="0.25">
      <c r="A1761" s="38">
        <v>41660</v>
      </c>
      <c r="B1761" s="28" t="s">
        <v>40</v>
      </c>
      <c r="C1761" s="28" t="s">
        <v>41</v>
      </c>
      <c r="D1761" s="28">
        <v>542.89599999999996</v>
      </c>
      <c r="E1761" s="28">
        <v>548.88400000000001</v>
      </c>
      <c r="F1761" s="28">
        <v>-1.09094</v>
      </c>
      <c r="G1761" s="28">
        <v>-5.9880000000000004</v>
      </c>
      <c r="H1761" s="28">
        <v>484.99</v>
      </c>
      <c r="I1761" s="28">
        <v>263299456.77759999</v>
      </c>
    </row>
    <row r="1762" spans="1:9" x14ac:dyDescent="0.25">
      <c r="A1762" s="38">
        <v>41656</v>
      </c>
      <c r="B1762" s="28" t="s">
        <v>40</v>
      </c>
      <c r="C1762" s="28" t="s">
        <v>41</v>
      </c>
      <c r="D1762" s="28">
        <v>548.88400000000001</v>
      </c>
      <c r="E1762" s="28">
        <v>550.66999999999996</v>
      </c>
      <c r="F1762" s="28">
        <v>-0.32433000000000001</v>
      </c>
      <c r="G1762" s="28">
        <v>-1.786</v>
      </c>
      <c r="H1762" s="28">
        <v>477.49</v>
      </c>
      <c r="I1762" s="28">
        <v>262086950.49039999</v>
      </c>
    </row>
    <row r="1763" spans="1:9" x14ac:dyDescent="0.25">
      <c r="A1763" s="38">
        <v>41655</v>
      </c>
      <c r="B1763" s="28" t="s">
        <v>40</v>
      </c>
      <c r="C1763" s="28" t="s">
        <v>41</v>
      </c>
      <c r="D1763" s="28">
        <v>550.66999999999996</v>
      </c>
      <c r="E1763" s="28">
        <v>544.09</v>
      </c>
      <c r="F1763" s="28">
        <v>1.20936</v>
      </c>
      <c r="G1763" s="28">
        <v>6.58</v>
      </c>
      <c r="H1763" s="28">
        <v>477.49</v>
      </c>
      <c r="I1763" s="28">
        <v>262939748.70199999</v>
      </c>
    </row>
    <row r="1764" spans="1:9" x14ac:dyDescent="0.25">
      <c r="A1764" s="38">
        <v>41654</v>
      </c>
      <c r="B1764" s="28" t="s">
        <v>40</v>
      </c>
      <c r="C1764" s="28" t="s">
        <v>41</v>
      </c>
      <c r="D1764" s="28">
        <v>544.09</v>
      </c>
      <c r="E1764" s="28">
        <v>542.17600000000004</v>
      </c>
      <c r="F1764" s="28">
        <v>0.35302</v>
      </c>
      <c r="G1764" s="28">
        <v>1.9139999999999999</v>
      </c>
      <c r="H1764" s="28">
        <v>473.74</v>
      </c>
      <c r="I1764" s="28">
        <v>257757523.05399999</v>
      </c>
    </row>
    <row r="1765" spans="1:9" x14ac:dyDescent="0.25">
      <c r="A1765" s="38">
        <v>41653</v>
      </c>
      <c r="B1765" s="28" t="s">
        <v>40</v>
      </c>
      <c r="C1765" s="28" t="s">
        <v>41</v>
      </c>
      <c r="D1765" s="28">
        <v>542.17600000000004</v>
      </c>
      <c r="E1765" s="28">
        <v>562.154</v>
      </c>
      <c r="F1765" s="28">
        <v>-3.55383</v>
      </c>
      <c r="G1765" s="28">
        <v>-19.978000000000002</v>
      </c>
      <c r="H1765" s="28">
        <v>473.74</v>
      </c>
      <c r="I1765" s="28">
        <v>256850783.5456</v>
      </c>
    </row>
    <row r="1766" spans="1:9" x14ac:dyDescent="0.25">
      <c r="A1766" s="38">
        <v>41652</v>
      </c>
      <c r="B1766" s="28" t="s">
        <v>40</v>
      </c>
      <c r="C1766" s="28" t="s">
        <v>41</v>
      </c>
      <c r="D1766" s="28">
        <v>562.154</v>
      </c>
      <c r="E1766" s="28">
        <v>549.19799999999998</v>
      </c>
      <c r="F1766" s="28">
        <v>2.3590800000000001</v>
      </c>
      <c r="G1766" s="28">
        <v>12.956</v>
      </c>
      <c r="H1766" s="28">
        <v>463.74</v>
      </c>
      <c r="I1766" s="28">
        <v>260693633.25240001</v>
      </c>
    </row>
    <row r="1767" spans="1:9" x14ac:dyDescent="0.25">
      <c r="A1767" s="38">
        <v>41649</v>
      </c>
      <c r="B1767" s="28" t="s">
        <v>40</v>
      </c>
      <c r="C1767" s="28" t="s">
        <v>41</v>
      </c>
      <c r="D1767" s="28">
        <v>549.19799999999998</v>
      </c>
      <c r="E1767" s="28">
        <v>560.952</v>
      </c>
      <c r="F1767" s="28">
        <v>-2.09537</v>
      </c>
      <c r="G1767" s="28">
        <v>-11.754</v>
      </c>
      <c r="H1767" s="28">
        <v>468.74</v>
      </c>
      <c r="I1767" s="28">
        <v>257431400.0388</v>
      </c>
    </row>
    <row r="1768" spans="1:9" x14ac:dyDescent="0.25">
      <c r="A1768" s="38">
        <v>41648</v>
      </c>
      <c r="B1768" s="28" t="s">
        <v>40</v>
      </c>
      <c r="C1768" s="28" t="s">
        <v>41</v>
      </c>
      <c r="D1768" s="28">
        <v>560.952</v>
      </c>
      <c r="E1768" s="28">
        <v>559.202</v>
      </c>
      <c r="F1768" s="28">
        <v>0.31295000000000001</v>
      </c>
      <c r="G1768" s="28">
        <v>1.75</v>
      </c>
      <c r="H1768" s="28">
        <v>466.24</v>
      </c>
      <c r="I1768" s="28">
        <v>261538597.0512</v>
      </c>
    </row>
    <row r="1769" spans="1:9" x14ac:dyDescent="0.25">
      <c r="A1769" s="38">
        <v>41647</v>
      </c>
      <c r="B1769" s="28" t="s">
        <v>40</v>
      </c>
      <c r="C1769" s="28" t="s">
        <v>41</v>
      </c>
      <c r="D1769" s="28">
        <v>559.202</v>
      </c>
      <c r="E1769" s="28">
        <v>558.40599999999995</v>
      </c>
      <c r="F1769" s="28">
        <v>0.14255000000000001</v>
      </c>
      <c r="G1769" s="28">
        <v>0.79600000000000004</v>
      </c>
      <c r="H1769" s="28">
        <v>466.24</v>
      </c>
      <c r="I1769" s="28">
        <v>260722676.00119999</v>
      </c>
    </row>
    <row r="1770" spans="1:9" x14ac:dyDescent="0.25">
      <c r="A1770" s="38">
        <v>41646</v>
      </c>
      <c r="B1770" s="28" t="s">
        <v>40</v>
      </c>
      <c r="C1770" s="28" t="s">
        <v>41</v>
      </c>
      <c r="D1770" s="28">
        <v>558.40599999999995</v>
      </c>
      <c r="E1770" s="28">
        <v>569.44000000000005</v>
      </c>
      <c r="F1770" s="28">
        <v>-1.9376899999999999</v>
      </c>
      <c r="G1770" s="28">
        <v>-11.034000000000001</v>
      </c>
      <c r="H1770" s="28">
        <v>466.24</v>
      </c>
      <c r="I1770" s="28">
        <v>260351548.48359999</v>
      </c>
    </row>
    <row r="1771" spans="1:9" x14ac:dyDescent="0.25">
      <c r="A1771" s="38">
        <v>41645</v>
      </c>
      <c r="B1771" s="28" t="s">
        <v>40</v>
      </c>
      <c r="C1771" s="28" t="s">
        <v>41</v>
      </c>
      <c r="D1771" s="28">
        <v>569.44000000000005</v>
      </c>
      <c r="E1771" s="28">
        <v>575.52200000000005</v>
      </c>
      <c r="F1771" s="28">
        <v>-1.0567800000000001</v>
      </c>
      <c r="G1771" s="28">
        <v>-6.0819999999999999</v>
      </c>
      <c r="H1771" s="28">
        <v>461.24</v>
      </c>
      <c r="I1771" s="28">
        <v>262648847.264</v>
      </c>
    </row>
    <row r="1772" spans="1:9" x14ac:dyDescent="0.25">
      <c r="A1772" s="38">
        <v>41642</v>
      </c>
      <c r="B1772" s="28" t="s">
        <v>40</v>
      </c>
      <c r="C1772" s="28" t="s">
        <v>41</v>
      </c>
      <c r="D1772" s="28">
        <v>575.52200000000005</v>
      </c>
      <c r="E1772" s="28">
        <v>581.54600000000005</v>
      </c>
      <c r="F1772" s="28">
        <v>-1.03586</v>
      </c>
      <c r="G1772" s="28">
        <v>-6.024</v>
      </c>
      <c r="H1772" s="28">
        <v>461.24</v>
      </c>
      <c r="I1772" s="28">
        <v>265454112.5932</v>
      </c>
    </row>
    <row r="1773" spans="1:9" x14ac:dyDescent="0.25">
      <c r="A1773" s="38">
        <v>41641</v>
      </c>
      <c r="B1773" s="28" t="s">
        <v>40</v>
      </c>
      <c r="C1773" s="28" t="s">
        <v>41</v>
      </c>
      <c r="D1773" s="28">
        <v>581.54600000000005</v>
      </c>
      <c r="E1773" s="28">
        <v>570.81200000000001</v>
      </c>
      <c r="F1773" s="28">
        <v>1.8804799999999999</v>
      </c>
      <c r="G1773" s="28">
        <v>10.734</v>
      </c>
      <c r="H1773" s="28">
        <v>466.24</v>
      </c>
      <c r="I1773" s="28">
        <v>271140355.96759999</v>
      </c>
    </row>
    <row r="1774" spans="1:9" x14ac:dyDescent="0.25">
      <c r="A1774" s="38">
        <v>41639</v>
      </c>
      <c r="B1774" s="28" t="s">
        <v>40</v>
      </c>
      <c r="C1774" s="28" t="s">
        <v>41</v>
      </c>
      <c r="D1774" s="28">
        <v>570.81200000000001</v>
      </c>
      <c r="E1774" s="28">
        <v>571.06600000000003</v>
      </c>
      <c r="F1774" s="28">
        <v>-4.4479999999999999E-2</v>
      </c>
      <c r="G1774" s="28">
        <v>-0.254</v>
      </c>
      <c r="H1774" s="28">
        <v>473.74</v>
      </c>
      <c r="I1774" s="28">
        <v>270416819.36720002</v>
      </c>
    </row>
    <row r="1775" spans="1:9" x14ac:dyDescent="0.25">
      <c r="A1775" s="38">
        <v>41638</v>
      </c>
      <c r="B1775" s="28" t="s">
        <v>40</v>
      </c>
      <c r="C1775" s="28" t="s">
        <v>41</v>
      </c>
      <c r="D1775" s="28">
        <v>571.06600000000003</v>
      </c>
      <c r="E1775" s="28">
        <v>563.096</v>
      </c>
      <c r="F1775" s="28">
        <v>1.4153899999999999</v>
      </c>
      <c r="G1775" s="28">
        <v>7.97</v>
      </c>
      <c r="H1775" s="28">
        <v>488.74</v>
      </c>
      <c r="I1775" s="28">
        <v>279103139.47960001</v>
      </c>
    </row>
    <row r="1776" spans="1:9" x14ac:dyDescent="0.25">
      <c r="A1776" s="38">
        <v>41635</v>
      </c>
      <c r="B1776" s="28" t="s">
        <v>40</v>
      </c>
      <c r="C1776" s="28" t="s">
        <v>41</v>
      </c>
      <c r="D1776" s="28">
        <v>563.096</v>
      </c>
      <c r="E1776" s="28">
        <v>552.60599999999999</v>
      </c>
      <c r="F1776" s="28">
        <v>1.89828</v>
      </c>
      <c r="G1776" s="28">
        <v>10.49</v>
      </c>
      <c r="H1776" s="28">
        <v>488.74</v>
      </c>
      <c r="I1776" s="28">
        <v>275207876.8976</v>
      </c>
    </row>
    <row r="1777" spans="1:9" x14ac:dyDescent="0.25">
      <c r="A1777" s="38">
        <v>41634</v>
      </c>
      <c r="B1777" s="28" t="s">
        <v>40</v>
      </c>
      <c r="C1777" s="28" t="s">
        <v>41</v>
      </c>
      <c r="D1777" s="28">
        <v>552.60599999999999</v>
      </c>
      <c r="E1777" s="28">
        <v>553.51800000000003</v>
      </c>
      <c r="F1777" s="28">
        <v>-0.16475999999999999</v>
      </c>
      <c r="G1777" s="28">
        <v>-0.91200000000000003</v>
      </c>
      <c r="H1777" s="28">
        <v>488.74</v>
      </c>
      <c r="I1777" s="28">
        <v>270080988.0036</v>
      </c>
    </row>
    <row r="1778" spans="1:9" x14ac:dyDescent="0.25">
      <c r="A1778" s="38">
        <v>41632</v>
      </c>
      <c r="B1778" s="28" t="s">
        <v>40</v>
      </c>
      <c r="C1778" s="28" t="s">
        <v>41</v>
      </c>
      <c r="D1778" s="28">
        <v>553.51800000000003</v>
      </c>
      <c r="E1778" s="28">
        <v>573.14200000000005</v>
      </c>
      <c r="F1778" s="28">
        <v>-3.4239299999999999</v>
      </c>
      <c r="G1778" s="28">
        <v>-19.623999999999999</v>
      </c>
      <c r="H1778" s="28">
        <v>488.74</v>
      </c>
      <c r="I1778" s="28">
        <v>270526719.43080002</v>
      </c>
    </row>
    <row r="1779" spans="1:9" x14ac:dyDescent="0.25">
      <c r="A1779" s="38">
        <v>41631</v>
      </c>
      <c r="B1779" s="28" t="s">
        <v>40</v>
      </c>
      <c r="C1779" s="28" t="s">
        <v>41</v>
      </c>
      <c r="D1779" s="28">
        <v>573.14200000000005</v>
      </c>
      <c r="E1779" s="28">
        <v>595.05399999999997</v>
      </c>
      <c r="F1779" s="28">
        <v>-3.68235</v>
      </c>
      <c r="G1779" s="28">
        <v>-21.911999999999999</v>
      </c>
      <c r="H1779" s="28">
        <v>483.74</v>
      </c>
      <c r="I1779" s="28">
        <v>277252054.96520001</v>
      </c>
    </row>
    <row r="1780" spans="1:9" x14ac:dyDescent="0.25">
      <c r="A1780" s="38">
        <v>41628</v>
      </c>
      <c r="B1780" s="28" t="s">
        <v>40</v>
      </c>
      <c r="C1780" s="28" t="s">
        <v>41</v>
      </c>
      <c r="D1780" s="28">
        <v>595.05399999999997</v>
      </c>
      <c r="E1780" s="28">
        <v>595.62800000000004</v>
      </c>
      <c r="F1780" s="28">
        <v>-9.6369999999999997E-2</v>
      </c>
      <c r="G1780" s="28">
        <v>-0.57399999999999995</v>
      </c>
      <c r="H1780" s="28">
        <v>484.99</v>
      </c>
      <c r="I1780" s="28">
        <v>288595596.49239999</v>
      </c>
    </row>
    <row r="1781" spans="1:9" x14ac:dyDescent="0.25">
      <c r="A1781" s="38">
        <v>41627</v>
      </c>
      <c r="B1781" s="28" t="s">
        <v>40</v>
      </c>
      <c r="C1781" s="28" t="s">
        <v>41</v>
      </c>
      <c r="D1781" s="28">
        <v>595.62800000000004</v>
      </c>
      <c r="E1781" s="28">
        <v>597.49199999999996</v>
      </c>
      <c r="F1781" s="28">
        <v>-0.31197000000000003</v>
      </c>
      <c r="G1781" s="28">
        <v>-1.8640000000000001</v>
      </c>
      <c r="H1781" s="28">
        <v>484.99</v>
      </c>
      <c r="I1781" s="28">
        <v>288873981.09680003</v>
      </c>
    </row>
    <row r="1782" spans="1:9" x14ac:dyDescent="0.25">
      <c r="A1782" s="38">
        <v>41626</v>
      </c>
      <c r="B1782" s="28" t="s">
        <v>40</v>
      </c>
      <c r="C1782" s="28" t="s">
        <v>41</v>
      </c>
      <c r="D1782" s="28">
        <v>597.49199999999996</v>
      </c>
      <c r="E1782" s="28">
        <v>640.67600000000004</v>
      </c>
      <c r="F1782" s="28">
        <v>-6.74038</v>
      </c>
      <c r="G1782" s="28">
        <v>-43.183999999999997</v>
      </c>
      <c r="H1782" s="28">
        <v>484.99</v>
      </c>
      <c r="I1782" s="28">
        <v>289778003.57520002</v>
      </c>
    </row>
    <row r="1783" spans="1:9" x14ac:dyDescent="0.25">
      <c r="A1783" s="38">
        <v>41625</v>
      </c>
      <c r="B1783" s="28" t="s">
        <v>40</v>
      </c>
      <c r="C1783" s="28" t="s">
        <v>41</v>
      </c>
      <c r="D1783" s="28">
        <v>640.67600000000004</v>
      </c>
      <c r="E1783" s="28">
        <v>647.72799999999995</v>
      </c>
      <c r="F1783" s="28">
        <v>-1.08873</v>
      </c>
      <c r="G1783" s="28">
        <v>-7.0519999999999996</v>
      </c>
      <c r="H1783" s="28">
        <v>477.49</v>
      </c>
      <c r="I1783" s="28">
        <v>305916767.64560002</v>
      </c>
    </row>
    <row r="1784" spans="1:9" x14ac:dyDescent="0.25">
      <c r="A1784" s="38">
        <v>41624</v>
      </c>
      <c r="B1784" s="28" t="s">
        <v>40</v>
      </c>
      <c r="C1784" s="28" t="s">
        <v>41</v>
      </c>
      <c r="D1784" s="28">
        <v>647.72799999999995</v>
      </c>
      <c r="E1784" s="28">
        <v>636.85</v>
      </c>
      <c r="F1784" s="28">
        <v>1.7080900000000001</v>
      </c>
      <c r="G1784" s="28">
        <v>10.878</v>
      </c>
      <c r="H1784" s="28">
        <v>484.99</v>
      </c>
      <c r="I1784" s="28">
        <v>314141991.35680002</v>
      </c>
    </row>
    <row r="1785" spans="1:9" x14ac:dyDescent="0.25">
      <c r="A1785" s="38">
        <v>41621</v>
      </c>
      <c r="B1785" s="28" t="s">
        <v>40</v>
      </c>
      <c r="C1785" s="28" t="s">
        <v>41</v>
      </c>
      <c r="D1785" s="28">
        <v>636.85</v>
      </c>
      <c r="E1785" s="28">
        <v>636.24199999999996</v>
      </c>
      <c r="F1785" s="28">
        <v>9.5560000000000006E-2</v>
      </c>
      <c r="G1785" s="28">
        <v>0.60799999999999998</v>
      </c>
      <c r="H1785" s="28">
        <v>484.99</v>
      </c>
      <c r="I1785" s="28">
        <v>308866263.61000001</v>
      </c>
    </row>
    <row r="1786" spans="1:9" x14ac:dyDescent="0.25">
      <c r="A1786" s="38">
        <v>41620</v>
      </c>
      <c r="B1786" s="28" t="s">
        <v>40</v>
      </c>
      <c r="C1786" s="28" t="s">
        <v>41</v>
      </c>
      <c r="D1786" s="28">
        <v>636.24199999999996</v>
      </c>
      <c r="E1786" s="28">
        <v>630.29600000000005</v>
      </c>
      <c r="F1786" s="28">
        <v>0.94337000000000004</v>
      </c>
      <c r="G1786" s="28">
        <v>5.9459999999999997</v>
      </c>
      <c r="H1786" s="28">
        <v>484.99</v>
      </c>
      <c r="I1786" s="28">
        <v>308571389.32520002</v>
      </c>
    </row>
    <row r="1787" spans="1:9" x14ac:dyDescent="0.25">
      <c r="A1787" s="38">
        <v>41619</v>
      </c>
      <c r="B1787" s="28" t="s">
        <v>40</v>
      </c>
      <c r="C1787" s="28" t="s">
        <v>41</v>
      </c>
      <c r="D1787" s="28">
        <v>630.29600000000005</v>
      </c>
      <c r="E1787" s="28">
        <v>603.20600000000002</v>
      </c>
      <c r="F1787" s="28">
        <v>4.4909999999999997</v>
      </c>
      <c r="G1787" s="28">
        <v>27.09</v>
      </c>
      <c r="H1787" s="28">
        <v>489.99</v>
      </c>
      <c r="I1787" s="28">
        <v>308839115.21759999</v>
      </c>
    </row>
    <row r="1788" spans="1:9" x14ac:dyDescent="0.25">
      <c r="A1788" s="38">
        <v>41618</v>
      </c>
      <c r="B1788" s="28" t="s">
        <v>40</v>
      </c>
      <c r="C1788" s="28" t="s">
        <v>41</v>
      </c>
      <c r="D1788" s="28">
        <v>603.20600000000002</v>
      </c>
      <c r="E1788" s="28">
        <v>597.76599999999996</v>
      </c>
      <c r="F1788" s="28">
        <v>0.91005999999999998</v>
      </c>
      <c r="G1788" s="28">
        <v>5.44</v>
      </c>
      <c r="H1788" s="28">
        <v>503.74</v>
      </c>
      <c r="I1788" s="28">
        <v>303859352.36360002</v>
      </c>
    </row>
    <row r="1789" spans="1:9" x14ac:dyDescent="0.25">
      <c r="A1789" s="38">
        <v>41617</v>
      </c>
      <c r="B1789" s="28" t="s">
        <v>40</v>
      </c>
      <c r="C1789" s="28" t="s">
        <v>41</v>
      </c>
      <c r="D1789" s="28">
        <v>597.76599999999996</v>
      </c>
      <c r="E1789" s="28">
        <v>606.08799999999997</v>
      </c>
      <c r="F1789" s="28">
        <v>-1.37307</v>
      </c>
      <c r="G1789" s="28">
        <v>-8.3219999999999992</v>
      </c>
      <c r="H1789" s="28">
        <v>491.24</v>
      </c>
      <c r="I1789" s="28">
        <v>293646928.49959999</v>
      </c>
    </row>
    <row r="1790" spans="1:9" x14ac:dyDescent="0.25">
      <c r="A1790" s="38">
        <v>41614</v>
      </c>
      <c r="B1790" s="28" t="s">
        <v>40</v>
      </c>
      <c r="C1790" s="28" t="s">
        <v>41</v>
      </c>
      <c r="D1790" s="28">
        <v>606.08799999999997</v>
      </c>
      <c r="E1790" s="28">
        <v>628.66999999999996</v>
      </c>
      <c r="F1790" s="28">
        <v>-3.5920299999999998</v>
      </c>
      <c r="G1790" s="28">
        <v>-22.582000000000001</v>
      </c>
      <c r="H1790" s="28">
        <v>479.99</v>
      </c>
      <c r="I1790" s="28">
        <v>290916542.77280003</v>
      </c>
    </row>
    <row r="1791" spans="1:9" x14ac:dyDescent="0.25">
      <c r="A1791" s="38">
        <v>41613</v>
      </c>
      <c r="B1791" s="28" t="s">
        <v>40</v>
      </c>
      <c r="C1791" s="28" t="s">
        <v>41</v>
      </c>
      <c r="D1791" s="28">
        <v>628.66999999999996</v>
      </c>
      <c r="E1791" s="28">
        <v>620.59400000000005</v>
      </c>
      <c r="F1791" s="28">
        <v>1.3013300000000001</v>
      </c>
      <c r="G1791" s="28">
        <v>8.0760000000000005</v>
      </c>
      <c r="H1791" s="28">
        <v>479.99</v>
      </c>
      <c r="I1791" s="28">
        <v>301755690.50199997</v>
      </c>
    </row>
    <row r="1792" spans="1:9" x14ac:dyDescent="0.25">
      <c r="A1792" s="38">
        <v>41612</v>
      </c>
      <c r="B1792" s="28" t="s">
        <v>40</v>
      </c>
      <c r="C1792" s="28" t="s">
        <v>41</v>
      </c>
      <c r="D1792" s="28">
        <v>620.59400000000005</v>
      </c>
      <c r="E1792" s="28">
        <v>631.45799999999997</v>
      </c>
      <c r="F1792" s="28">
        <v>-1.7204600000000001</v>
      </c>
      <c r="G1792" s="28">
        <v>-10.864000000000001</v>
      </c>
      <c r="H1792" s="28">
        <v>451.24</v>
      </c>
      <c r="I1792" s="28">
        <v>280037208.91640002</v>
      </c>
    </row>
    <row r="1793" spans="1:9" x14ac:dyDescent="0.25">
      <c r="A1793" s="38">
        <v>41611</v>
      </c>
      <c r="B1793" s="28" t="s">
        <v>40</v>
      </c>
      <c r="C1793" s="28" t="s">
        <v>41</v>
      </c>
      <c r="D1793" s="28">
        <v>631.45799999999997</v>
      </c>
      <c r="E1793" s="28">
        <v>617.64599999999996</v>
      </c>
      <c r="F1793" s="28">
        <v>2.2362299999999999</v>
      </c>
      <c r="G1793" s="28">
        <v>13.811999999999999</v>
      </c>
      <c r="H1793" s="28">
        <v>448.74</v>
      </c>
      <c r="I1793" s="28">
        <v>283360841.79479998</v>
      </c>
    </row>
    <row r="1794" spans="1:9" x14ac:dyDescent="0.25">
      <c r="A1794" s="38">
        <v>41610</v>
      </c>
      <c r="B1794" s="28" t="s">
        <v>40</v>
      </c>
      <c r="C1794" s="28" t="s">
        <v>41</v>
      </c>
      <c r="D1794" s="28">
        <v>617.64599999999996</v>
      </c>
      <c r="E1794" s="28">
        <v>607.58000000000004</v>
      </c>
      <c r="F1794" s="28">
        <v>1.6567400000000001</v>
      </c>
      <c r="G1794" s="28">
        <v>10.066000000000001</v>
      </c>
      <c r="H1794" s="28">
        <v>456.24</v>
      </c>
      <c r="I1794" s="28">
        <v>281795181.62760001</v>
      </c>
    </row>
    <row r="1795" spans="1:9" x14ac:dyDescent="0.25">
      <c r="A1795" s="38">
        <v>41607</v>
      </c>
      <c r="B1795" s="28" t="s">
        <v>40</v>
      </c>
      <c r="C1795" s="28" t="s">
        <v>41</v>
      </c>
      <c r="D1795" s="28">
        <v>607.58000000000004</v>
      </c>
      <c r="E1795" s="28">
        <v>604.05399999999997</v>
      </c>
      <c r="F1795" s="28">
        <v>0.58372000000000002</v>
      </c>
      <c r="G1795" s="28">
        <v>3.5259999999999998</v>
      </c>
      <c r="H1795" s="28">
        <v>448.74</v>
      </c>
      <c r="I1795" s="28">
        <v>272645813.74800003</v>
      </c>
    </row>
    <row r="1796" spans="1:9" x14ac:dyDescent="0.25">
      <c r="A1796" s="38">
        <v>41605</v>
      </c>
      <c r="B1796" s="28" t="s">
        <v>40</v>
      </c>
      <c r="C1796" s="28" t="s">
        <v>41</v>
      </c>
      <c r="D1796" s="28">
        <v>604.05399999999997</v>
      </c>
      <c r="E1796" s="28">
        <v>599.78800000000001</v>
      </c>
      <c r="F1796" s="28">
        <v>0.71125000000000005</v>
      </c>
      <c r="G1796" s="28">
        <v>4.266</v>
      </c>
      <c r="H1796" s="28">
        <v>442.49</v>
      </c>
      <c r="I1796" s="28">
        <v>267288216.8924</v>
      </c>
    </row>
    <row r="1797" spans="1:9" x14ac:dyDescent="0.25">
      <c r="A1797" s="38">
        <v>41604</v>
      </c>
      <c r="B1797" s="28" t="s">
        <v>40</v>
      </c>
      <c r="C1797" s="28" t="s">
        <v>41</v>
      </c>
      <c r="D1797" s="28">
        <v>599.78800000000001</v>
      </c>
      <c r="E1797" s="28">
        <v>596.87800000000004</v>
      </c>
      <c r="F1797" s="28">
        <v>0.48753999999999997</v>
      </c>
      <c r="G1797" s="28">
        <v>2.91</v>
      </c>
      <c r="H1797" s="28">
        <v>411.24</v>
      </c>
      <c r="I1797" s="28">
        <v>246657176.9928</v>
      </c>
    </row>
    <row r="1798" spans="1:9" x14ac:dyDescent="0.25">
      <c r="A1798" s="38">
        <v>41603</v>
      </c>
      <c r="B1798" s="28" t="s">
        <v>40</v>
      </c>
      <c r="C1798" s="28" t="s">
        <v>41</v>
      </c>
      <c r="D1798" s="28">
        <v>596.87800000000004</v>
      </c>
      <c r="E1798" s="28">
        <v>596.15200000000004</v>
      </c>
      <c r="F1798" s="28">
        <v>0.12178</v>
      </c>
      <c r="G1798" s="28">
        <v>0.72599999999999998</v>
      </c>
      <c r="H1798" s="28">
        <v>384.99</v>
      </c>
      <c r="I1798" s="28">
        <v>229792419.3468</v>
      </c>
    </row>
    <row r="1799" spans="1:9" x14ac:dyDescent="0.25">
      <c r="A1799" s="38">
        <v>41600</v>
      </c>
      <c r="B1799" s="28" t="s">
        <v>40</v>
      </c>
      <c r="C1799" s="28" t="s">
        <v>41</v>
      </c>
      <c r="D1799" s="28">
        <v>596.15200000000004</v>
      </c>
      <c r="E1799" s="28">
        <v>601.44399999999996</v>
      </c>
      <c r="F1799" s="28">
        <v>-0.87988</v>
      </c>
      <c r="G1799" s="28">
        <v>-5.2919999999999998</v>
      </c>
      <c r="H1799" s="28">
        <v>384.99</v>
      </c>
      <c r="I1799" s="28">
        <v>229512916.17120001</v>
      </c>
    </row>
    <row r="1800" spans="1:9" x14ac:dyDescent="0.25">
      <c r="A1800" s="38">
        <v>41599</v>
      </c>
      <c r="B1800" s="28" t="s">
        <v>40</v>
      </c>
      <c r="C1800" s="28" t="s">
        <v>41</v>
      </c>
      <c r="D1800" s="28">
        <v>601.44399999999996</v>
      </c>
      <c r="E1800" s="28">
        <v>621.28599999999994</v>
      </c>
      <c r="F1800" s="28">
        <v>-3.1937000000000002</v>
      </c>
      <c r="G1800" s="28">
        <v>-19.841999999999999</v>
      </c>
      <c r="H1800" s="28">
        <v>384.99</v>
      </c>
      <c r="I1800" s="28">
        <v>231550286.42640001</v>
      </c>
    </row>
    <row r="1801" spans="1:9" x14ac:dyDescent="0.25">
      <c r="A1801" s="38">
        <v>41598</v>
      </c>
      <c r="B1801" s="28" t="s">
        <v>40</v>
      </c>
      <c r="C1801" s="28" t="s">
        <v>41</v>
      </c>
      <c r="D1801" s="28">
        <v>621.28599999999994</v>
      </c>
      <c r="E1801" s="28">
        <v>636.75400000000002</v>
      </c>
      <c r="F1801" s="28">
        <v>-2.4291999999999998</v>
      </c>
      <c r="G1801" s="28">
        <v>-15.468</v>
      </c>
      <c r="H1801" s="28">
        <v>383.74</v>
      </c>
      <c r="I1801" s="28">
        <v>238412662.41159999</v>
      </c>
    </row>
    <row r="1802" spans="1:9" x14ac:dyDescent="0.25">
      <c r="A1802" s="38">
        <v>41597</v>
      </c>
      <c r="B1802" s="28" t="s">
        <v>40</v>
      </c>
      <c r="C1802" s="28" t="s">
        <v>41</v>
      </c>
      <c r="D1802" s="28">
        <v>636.75400000000002</v>
      </c>
      <c r="E1802" s="28">
        <v>627.774</v>
      </c>
      <c r="F1802" s="28">
        <v>1.43045</v>
      </c>
      <c r="G1802" s="28">
        <v>8.98</v>
      </c>
      <c r="H1802" s="28">
        <v>387.49</v>
      </c>
      <c r="I1802" s="28">
        <v>246736189.5124</v>
      </c>
    </row>
    <row r="1803" spans="1:9" x14ac:dyDescent="0.25">
      <c r="A1803" s="38">
        <v>41596</v>
      </c>
      <c r="B1803" s="28" t="s">
        <v>40</v>
      </c>
      <c r="C1803" s="28" t="s">
        <v>41</v>
      </c>
      <c r="D1803" s="28">
        <v>627.774</v>
      </c>
      <c r="E1803" s="28">
        <v>628.61199999999997</v>
      </c>
      <c r="F1803" s="28">
        <v>-0.13331000000000001</v>
      </c>
      <c r="G1803" s="28">
        <v>-0.83799999999999997</v>
      </c>
      <c r="H1803" s="28">
        <v>396.24</v>
      </c>
      <c r="I1803" s="28">
        <v>248749546.4244</v>
      </c>
    </row>
    <row r="1804" spans="1:9" x14ac:dyDescent="0.25">
      <c r="A1804" s="38">
        <v>41593</v>
      </c>
      <c r="B1804" s="28" t="s">
        <v>40</v>
      </c>
      <c r="C1804" s="28" t="s">
        <v>41</v>
      </c>
      <c r="D1804" s="28">
        <v>628.61199999999997</v>
      </c>
      <c r="E1804" s="28">
        <v>638.92200000000003</v>
      </c>
      <c r="F1804" s="28">
        <v>-1.6136600000000001</v>
      </c>
      <c r="G1804" s="28">
        <v>-10.31</v>
      </c>
      <c r="H1804" s="28">
        <v>394.99</v>
      </c>
      <c r="I1804" s="28">
        <v>248295831.04719999</v>
      </c>
    </row>
    <row r="1805" spans="1:9" x14ac:dyDescent="0.25">
      <c r="A1805" s="38">
        <v>41592</v>
      </c>
      <c r="B1805" s="28" t="s">
        <v>40</v>
      </c>
      <c r="C1805" s="28" t="s">
        <v>41</v>
      </c>
      <c r="D1805" s="28">
        <v>638.92200000000003</v>
      </c>
      <c r="E1805" s="28">
        <v>642.25400000000002</v>
      </c>
      <c r="F1805" s="28">
        <v>-0.51880000000000004</v>
      </c>
      <c r="G1805" s="28">
        <v>-3.3319999999999999</v>
      </c>
      <c r="H1805" s="28">
        <v>383.74</v>
      </c>
      <c r="I1805" s="28">
        <v>245180311.63319999</v>
      </c>
    </row>
    <row r="1806" spans="1:9" x14ac:dyDescent="0.25">
      <c r="A1806" s="38">
        <v>41591</v>
      </c>
      <c r="B1806" s="28" t="s">
        <v>40</v>
      </c>
      <c r="C1806" s="28" t="s">
        <v>41</v>
      </c>
      <c r="D1806" s="28">
        <v>642.25400000000002</v>
      </c>
      <c r="E1806" s="28">
        <v>648.46</v>
      </c>
      <c r="F1806" s="28">
        <v>-0.95704</v>
      </c>
      <c r="G1806" s="28">
        <v>-6.2060000000000004</v>
      </c>
      <c r="H1806" s="28">
        <v>383.74</v>
      </c>
      <c r="I1806" s="28">
        <v>246458935.31240001</v>
      </c>
    </row>
    <row r="1807" spans="1:9" x14ac:dyDescent="0.25">
      <c r="A1807" s="38">
        <v>41590</v>
      </c>
      <c r="B1807" s="28" t="s">
        <v>40</v>
      </c>
      <c r="C1807" s="28" t="s">
        <v>41</v>
      </c>
      <c r="D1807" s="28">
        <v>648.46</v>
      </c>
      <c r="E1807" s="28">
        <v>646.23</v>
      </c>
      <c r="F1807" s="28">
        <v>0.34508</v>
      </c>
      <c r="G1807" s="28">
        <v>2.23</v>
      </c>
      <c r="H1807" s="28">
        <v>383.74</v>
      </c>
      <c r="I1807" s="28">
        <v>248840429.47600001</v>
      </c>
    </row>
    <row r="1808" spans="1:9" x14ac:dyDescent="0.25">
      <c r="A1808" s="38">
        <v>41589</v>
      </c>
      <c r="B1808" s="28" t="s">
        <v>40</v>
      </c>
      <c r="C1808" s="28" t="s">
        <v>41</v>
      </c>
      <c r="D1808" s="28">
        <v>646.23</v>
      </c>
      <c r="E1808" s="28">
        <v>653.34400000000005</v>
      </c>
      <c r="F1808" s="28">
        <v>-1.0888599999999999</v>
      </c>
      <c r="G1808" s="28">
        <v>-7.1139999999999999</v>
      </c>
      <c r="H1808" s="28">
        <v>349.99</v>
      </c>
      <c r="I1808" s="28">
        <v>226174425.43799999</v>
      </c>
    </row>
    <row r="1809" spans="1:9" x14ac:dyDescent="0.25">
      <c r="A1809" s="38">
        <v>41586</v>
      </c>
      <c r="B1809" s="28" t="s">
        <v>40</v>
      </c>
      <c r="C1809" s="28" t="s">
        <v>41</v>
      </c>
      <c r="D1809" s="28">
        <v>653.34400000000005</v>
      </c>
      <c r="E1809" s="28">
        <v>679.7</v>
      </c>
      <c r="F1809" s="28">
        <v>-3.8775900000000001</v>
      </c>
      <c r="G1809" s="28">
        <v>-26.356000000000002</v>
      </c>
      <c r="H1809" s="28">
        <v>334.99</v>
      </c>
      <c r="I1809" s="28">
        <v>218864098.56639999</v>
      </c>
    </row>
    <row r="1810" spans="1:9" x14ac:dyDescent="0.25">
      <c r="A1810" s="38">
        <v>41585</v>
      </c>
      <c r="B1810" s="28" t="s">
        <v>40</v>
      </c>
      <c r="C1810" s="28" t="s">
        <v>41</v>
      </c>
      <c r="D1810" s="28">
        <v>679.7</v>
      </c>
      <c r="E1810" s="28">
        <v>657.68399999999997</v>
      </c>
      <c r="F1810" s="28">
        <v>3.3475000000000001</v>
      </c>
      <c r="G1810" s="28">
        <v>22.015999999999998</v>
      </c>
      <c r="H1810" s="28">
        <v>334.99</v>
      </c>
      <c r="I1810" s="28">
        <v>227693110.81999999</v>
      </c>
    </row>
    <row r="1811" spans="1:9" x14ac:dyDescent="0.25">
      <c r="A1811" s="38">
        <v>41584</v>
      </c>
      <c r="B1811" s="28" t="s">
        <v>40</v>
      </c>
      <c r="C1811" s="28" t="s">
        <v>41</v>
      </c>
      <c r="D1811" s="28">
        <v>657.68399999999997</v>
      </c>
      <c r="E1811" s="28">
        <v>670.00800000000004</v>
      </c>
      <c r="F1811" s="28">
        <v>-1.83938</v>
      </c>
      <c r="G1811" s="28">
        <v>-12.324</v>
      </c>
      <c r="H1811" s="28">
        <v>337.49</v>
      </c>
      <c r="I1811" s="28">
        <v>221962167.77039999</v>
      </c>
    </row>
    <row r="1812" spans="1:9" x14ac:dyDescent="0.25">
      <c r="A1812" s="38">
        <v>41583</v>
      </c>
      <c r="B1812" s="28" t="s">
        <v>40</v>
      </c>
      <c r="C1812" s="28" t="s">
        <v>41</v>
      </c>
      <c r="D1812" s="28">
        <v>670.00800000000004</v>
      </c>
      <c r="E1812" s="28">
        <v>666.49199999999996</v>
      </c>
      <c r="F1812" s="28">
        <v>0.52754000000000001</v>
      </c>
      <c r="G1812" s="28">
        <v>3.516</v>
      </c>
      <c r="H1812" s="28">
        <v>331.24</v>
      </c>
      <c r="I1812" s="28">
        <v>221933851.92480001</v>
      </c>
    </row>
    <row r="1813" spans="1:9" x14ac:dyDescent="0.25">
      <c r="A1813" s="38">
        <v>41582</v>
      </c>
      <c r="B1813" s="28" t="s">
        <v>40</v>
      </c>
      <c r="C1813" s="28" t="s">
        <v>41</v>
      </c>
      <c r="D1813" s="28">
        <v>666.49199999999996</v>
      </c>
      <c r="E1813" s="28">
        <v>689.49800000000005</v>
      </c>
      <c r="F1813" s="28">
        <v>-3.33663</v>
      </c>
      <c r="G1813" s="28">
        <v>-23.006</v>
      </c>
      <c r="H1813" s="28">
        <v>331.24</v>
      </c>
      <c r="I1813" s="28">
        <v>220769209.9752</v>
      </c>
    </row>
    <row r="1814" spans="1:9" x14ac:dyDescent="0.25">
      <c r="A1814" s="38">
        <v>41579</v>
      </c>
      <c r="B1814" s="28" t="s">
        <v>40</v>
      </c>
      <c r="C1814" s="28" t="s">
        <v>41</v>
      </c>
      <c r="D1814" s="28">
        <v>689.49800000000005</v>
      </c>
      <c r="E1814" s="28">
        <v>688.5</v>
      </c>
      <c r="F1814" s="28">
        <v>0.14495</v>
      </c>
      <c r="G1814" s="28">
        <v>0.998</v>
      </c>
      <c r="H1814" s="28">
        <v>331.24</v>
      </c>
      <c r="I1814" s="28">
        <v>228389731.21880001</v>
      </c>
    </row>
    <row r="1815" spans="1:9" x14ac:dyDescent="0.25">
      <c r="A1815" s="38">
        <v>41578</v>
      </c>
      <c r="B1815" s="28" t="s">
        <v>40</v>
      </c>
      <c r="C1815" s="28" t="s">
        <v>41</v>
      </c>
      <c r="D1815" s="28">
        <v>688.5</v>
      </c>
      <c r="E1815" s="28">
        <v>690.83399999999995</v>
      </c>
      <c r="F1815" s="28">
        <v>-0.33784999999999998</v>
      </c>
      <c r="G1815" s="28">
        <v>-2.3340000000000001</v>
      </c>
      <c r="H1815" s="28">
        <v>331.24</v>
      </c>
      <c r="I1815" s="28">
        <v>228059153.09999999</v>
      </c>
    </row>
    <row r="1816" spans="1:9" x14ac:dyDescent="0.25">
      <c r="A1816" s="38">
        <v>41577</v>
      </c>
      <c r="B1816" s="28" t="s">
        <v>40</v>
      </c>
      <c r="C1816" s="28" t="s">
        <v>41</v>
      </c>
      <c r="D1816" s="28">
        <v>690.83399999999995</v>
      </c>
      <c r="E1816" s="28">
        <v>687.15599999999995</v>
      </c>
      <c r="F1816" s="28">
        <v>0.53525</v>
      </c>
      <c r="G1816" s="28">
        <v>3.6779999999999999</v>
      </c>
      <c r="H1816" s="28">
        <v>331.24</v>
      </c>
      <c r="I1816" s="28">
        <v>228832268.6604</v>
      </c>
    </row>
    <row r="1817" spans="1:9" x14ac:dyDescent="0.25">
      <c r="A1817" s="38">
        <v>41576</v>
      </c>
      <c r="B1817" s="28" t="s">
        <v>40</v>
      </c>
      <c r="C1817" s="28" t="s">
        <v>41</v>
      </c>
      <c r="D1817" s="28">
        <v>687.15599999999995</v>
      </c>
      <c r="E1817" s="28">
        <v>690.154</v>
      </c>
      <c r="F1817" s="28">
        <v>-0.43440000000000001</v>
      </c>
      <c r="G1817" s="28">
        <v>-2.9980000000000002</v>
      </c>
      <c r="H1817" s="28">
        <v>332.49</v>
      </c>
      <c r="I1817" s="28">
        <v>228472910.73359999</v>
      </c>
    </row>
    <row r="1818" spans="1:9" x14ac:dyDescent="0.25">
      <c r="A1818" s="38">
        <v>41575</v>
      </c>
      <c r="B1818" s="28" t="s">
        <v>40</v>
      </c>
      <c r="C1818" s="28" t="s">
        <v>41</v>
      </c>
      <c r="D1818" s="28">
        <v>690.154</v>
      </c>
      <c r="E1818" s="28">
        <v>688.65200000000004</v>
      </c>
      <c r="F1818" s="28">
        <v>0.21811</v>
      </c>
      <c r="G1818" s="28">
        <v>1.502</v>
      </c>
      <c r="H1818" s="28">
        <v>322.49</v>
      </c>
      <c r="I1818" s="28">
        <v>222568177.55239999</v>
      </c>
    </row>
    <row r="1819" spans="1:9" x14ac:dyDescent="0.25">
      <c r="A1819" s="38">
        <v>41572</v>
      </c>
      <c r="B1819" s="28" t="s">
        <v>40</v>
      </c>
      <c r="C1819" s="28" t="s">
        <v>41</v>
      </c>
      <c r="D1819" s="28">
        <v>688.65200000000004</v>
      </c>
      <c r="E1819" s="28">
        <v>686.1</v>
      </c>
      <c r="F1819" s="28">
        <v>0.37196000000000001</v>
      </c>
      <c r="G1819" s="28">
        <v>2.552</v>
      </c>
      <c r="H1819" s="28">
        <v>322.49</v>
      </c>
      <c r="I1819" s="28">
        <v>222083796.67120001</v>
      </c>
    </row>
    <row r="1820" spans="1:9" x14ac:dyDescent="0.25">
      <c r="A1820" s="38">
        <v>41571</v>
      </c>
      <c r="B1820" s="28" t="s">
        <v>40</v>
      </c>
      <c r="C1820" s="28" t="s">
        <v>41</v>
      </c>
      <c r="D1820" s="28">
        <v>686.1</v>
      </c>
      <c r="E1820" s="28">
        <v>696.11400000000003</v>
      </c>
      <c r="F1820" s="28">
        <v>-1.4385600000000001</v>
      </c>
      <c r="G1820" s="28">
        <v>-10.013999999999999</v>
      </c>
      <c r="H1820" s="28">
        <v>317.49</v>
      </c>
      <c r="I1820" s="28">
        <v>217830300.66</v>
      </c>
    </row>
    <row r="1821" spans="1:9" x14ac:dyDescent="0.25">
      <c r="A1821" s="38">
        <v>41570</v>
      </c>
      <c r="B1821" s="28" t="s">
        <v>40</v>
      </c>
      <c r="C1821" s="28" t="s">
        <v>41</v>
      </c>
      <c r="D1821" s="28">
        <v>696.11400000000003</v>
      </c>
      <c r="E1821" s="28">
        <v>692.33</v>
      </c>
      <c r="F1821" s="28">
        <v>0.54656000000000005</v>
      </c>
      <c r="G1821" s="28">
        <v>3.7839999999999998</v>
      </c>
      <c r="H1821" s="28">
        <v>197.49</v>
      </c>
      <c r="I1821" s="28">
        <v>137475971.5284</v>
      </c>
    </row>
    <row r="1822" spans="1:9" x14ac:dyDescent="0.25">
      <c r="A1822" s="38">
        <v>41569</v>
      </c>
      <c r="B1822" s="28" t="s">
        <v>40</v>
      </c>
      <c r="C1822" s="28" t="s">
        <v>41</v>
      </c>
      <c r="D1822" s="28">
        <v>692.33</v>
      </c>
      <c r="E1822" s="28">
        <v>691.93</v>
      </c>
      <c r="F1822" s="28">
        <v>5.781E-2</v>
      </c>
      <c r="G1822" s="28">
        <v>0.4</v>
      </c>
      <c r="H1822" s="28">
        <v>182.49</v>
      </c>
      <c r="I1822" s="28">
        <v>126343717.098</v>
      </c>
    </row>
    <row r="1823" spans="1:9" x14ac:dyDescent="0.25">
      <c r="A1823" s="38">
        <v>41568</v>
      </c>
      <c r="B1823" s="28" t="s">
        <v>40</v>
      </c>
      <c r="C1823" s="28" t="s">
        <v>41</v>
      </c>
      <c r="D1823" s="28">
        <v>691.93</v>
      </c>
      <c r="E1823" s="28">
        <v>680.17600000000004</v>
      </c>
      <c r="F1823" s="28">
        <v>1.7280800000000001</v>
      </c>
      <c r="G1823" s="28">
        <v>11.754</v>
      </c>
      <c r="H1823" s="28">
        <v>166.24</v>
      </c>
      <c r="I1823" s="28">
        <v>115026858.358</v>
      </c>
    </row>
    <row r="1824" spans="1:9" x14ac:dyDescent="0.25">
      <c r="A1824" s="38">
        <v>41565</v>
      </c>
      <c r="B1824" s="28" t="s">
        <v>40</v>
      </c>
      <c r="C1824" s="28" t="s">
        <v>41</v>
      </c>
      <c r="D1824" s="28">
        <v>680.17600000000004</v>
      </c>
      <c r="E1824" s="28">
        <v>690.25599999999997</v>
      </c>
      <c r="F1824" s="28">
        <v>-1.4603299999999999</v>
      </c>
      <c r="G1824" s="28">
        <v>-10.08</v>
      </c>
      <c r="H1824" s="28">
        <v>166.24</v>
      </c>
      <c r="I1824" s="28">
        <v>113072866.34559999</v>
      </c>
    </row>
    <row r="1825" spans="1:9" x14ac:dyDescent="0.25">
      <c r="A1825" s="38">
        <v>41564</v>
      </c>
      <c r="B1825" s="28" t="s">
        <v>40</v>
      </c>
      <c r="C1825" s="28" t="s">
        <v>41</v>
      </c>
      <c r="D1825" s="28">
        <v>690.25599999999997</v>
      </c>
      <c r="E1825" s="28">
        <v>737.70600000000002</v>
      </c>
      <c r="F1825" s="28">
        <v>-6.4321000000000002</v>
      </c>
      <c r="G1825" s="28">
        <v>-47.45</v>
      </c>
      <c r="H1825" s="28">
        <v>164.99</v>
      </c>
      <c r="I1825" s="28">
        <v>113885751.5936</v>
      </c>
    </row>
    <row r="1826" spans="1:9" x14ac:dyDescent="0.25">
      <c r="A1826" s="38">
        <v>41563</v>
      </c>
      <c r="B1826" s="28" t="s">
        <v>40</v>
      </c>
      <c r="C1826" s="28" t="s">
        <v>41</v>
      </c>
      <c r="D1826" s="28">
        <v>737.70600000000002</v>
      </c>
      <c r="E1826" s="28">
        <v>821.44799999999998</v>
      </c>
      <c r="F1826" s="28">
        <v>-10.19444</v>
      </c>
      <c r="G1826" s="28">
        <v>-83.742000000000004</v>
      </c>
      <c r="H1826" s="28">
        <v>162.49</v>
      </c>
      <c r="I1826" s="28">
        <v>119870290.5636</v>
      </c>
    </row>
    <row r="1827" spans="1:9" x14ac:dyDescent="0.25">
      <c r="A1827" s="38">
        <v>41562</v>
      </c>
      <c r="B1827" s="28" t="s">
        <v>40</v>
      </c>
      <c r="C1827" s="28" t="s">
        <v>41</v>
      </c>
      <c r="D1827" s="28">
        <v>821.44799999999998</v>
      </c>
      <c r="E1827" s="28">
        <v>786.85</v>
      </c>
      <c r="F1827" s="28">
        <v>4.39703</v>
      </c>
      <c r="G1827" s="28">
        <v>34.597999999999999</v>
      </c>
      <c r="H1827" s="28">
        <v>162.49</v>
      </c>
      <c r="I1827" s="28">
        <v>133477578.3888</v>
      </c>
    </row>
    <row r="1828" spans="1:9" x14ac:dyDescent="0.25">
      <c r="A1828" s="38">
        <v>41561</v>
      </c>
      <c r="B1828" s="28" t="s">
        <v>40</v>
      </c>
      <c r="C1828" s="28" t="s">
        <v>41</v>
      </c>
      <c r="D1828" s="28">
        <v>786.85</v>
      </c>
      <c r="E1828" s="28">
        <v>775.33399999999995</v>
      </c>
      <c r="F1828" s="28">
        <v>1.4853000000000001</v>
      </c>
      <c r="G1828" s="28">
        <v>11.516</v>
      </c>
      <c r="H1828" s="28">
        <v>159.99</v>
      </c>
      <c r="I1828" s="28">
        <v>125888603.61</v>
      </c>
    </row>
    <row r="1829" spans="1:9" x14ac:dyDescent="0.25">
      <c r="A1829" s="38">
        <v>41558</v>
      </c>
      <c r="B1829" s="28" t="s">
        <v>40</v>
      </c>
      <c r="C1829" s="28" t="s">
        <v>41</v>
      </c>
      <c r="D1829" s="28">
        <v>775.33399999999995</v>
      </c>
      <c r="E1829" s="28">
        <v>799.15599999999995</v>
      </c>
      <c r="F1829" s="28">
        <v>-2.98089</v>
      </c>
      <c r="G1829" s="28">
        <v>-23.821999999999999</v>
      </c>
      <c r="H1829" s="28">
        <v>168.74</v>
      </c>
      <c r="I1829" s="28">
        <v>130830324.36040001</v>
      </c>
    </row>
    <row r="1830" spans="1:9" x14ac:dyDescent="0.25">
      <c r="A1830" s="38">
        <v>41557</v>
      </c>
      <c r="B1830" s="28" t="s">
        <v>40</v>
      </c>
      <c r="C1830" s="28" t="s">
        <v>41</v>
      </c>
      <c r="D1830" s="28">
        <v>799.15599999999995</v>
      </c>
      <c r="E1830" s="28">
        <v>893.04399999999998</v>
      </c>
      <c r="F1830" s="28">
        <v>-10.513260000000001</v>
      </c>
      <c r="G1830" s="28">
        <v>-93.888000000000005</v>
      </c>
      <c r="H1830" s="28">
        <v>169.99</v>
      </c>
      <c r="I1830" s="28">
        <v>135849007.93360001</v>
      </c>
    </row>
    <row r="1831" spans="1:9" x14ac:dyDescent="0.25">
      <c r="A1831" s="38">
        <v>41556</v>
      </c>
      <c r="B1831" s="28" t="s">
        <v>40</v>
      </c>
      <c r="C1831" s="28" t="s">
        <v>41</v>
      </c>
      <c r="D1831" s="28">
        <v>893.04399999999998</v>
      </c>
      <c r="E1831" s="28">
        <v>913.90800000000002</v>
      </c>
      <c r="F1831" s="28">
        <v>-2.28294</v>
      </c>
      <c r="G1831" s="28">
        <v>-20.864000000000001</v>
      </c>
      <c r="H1831" s="28">
        <v>192.49</v>
      </c>
      <c r="I1831" s="28">
        <v>171902575.38640001</v>
      </c>
    </row>
    <row r="1832" spans="1:9" x14ac:dyDescent="0.25">
      <c r="A1832" s="38">
        <v>41555</v>
      </c>
      <c r="B1832" s="28" t="s">
        <v>40</v>
      </c>
      <c r="C1832" s="28" t="s">
        <v>41</v>
      </c>
      <c r="D1832" s="28">
        <v>913.90800000000002</v>
      </c>
      <c r="E1832" s="28">
        <v>876.18600000000004</v>
      </c>
      <c r="F1832" s="28">
        <v>4.30525</v>
      </c>
      <c r="G1832" s="28">
        <v>37.722000000000001</v>
      </c>
      <c r="H1832" s="28">
        <v>194.99</v>
      </c>
      <c r="I1832" s="28">
        <v>178203469.26480001</v>
      </c>
    </row>
    <row r="1833" spans="1:9" x14ac:dyDescent="0.25">
      <c r="A1833" s="38">
        <v>41554</v>
      </c>
      <c r="B1833" s="28" t="s">
        <v>40</v>
      </c>
      <c r="C1833" s="28" t="s">
        <v>41</v>
      </c>
      <c r="D1833" s="28">
        <v>876.18600000000004</v>
      </c>
      <c r="E1833" s="28">
        <v>806.428</v>
      </c>
      <c r="F1833" s="28">
        <v>8.6502499999999998</v>
      </c>
      <c r="G1833" s="28">
        <v>69.757999999999996</v>
      </c>
      <c r="H1833" s="28">
        <v>192.49</v>
      </c>
      <c r="I1833" s="28">
        <v>168657568.85159999</v>
      </c>
    </row>
    <row r="1834" spans="1:9" x14ac:dyDescent="0.25">
      <c r="A1834" s="38">
        <v>41551</v>
      </c>
      <c r="B1834" s="28" t="s">
        <v>40</v>
      </c>
      <c r="C1834" s="28" t="s">
        <v>41</v>
      </c>
      <c r="D1834" s="28">
        <v>806.428</v>
      </c>
      <c r="E1834" s="28">
        <v>827.95600000000002</v>
      </c>
      <c r="F1834" s="28">
        <v>-2.6001400000000001</v>
      </c>
      <c r="G1834" s="28">
        <v>-21.527999999999999</v>
      </c>
      <c r="H1834" s="28">
        <v>189.99</v>
      </c>
      <c r="I1834" s="28">
        <v>153213739.57679999</v>
      </c>
    </row>
    <row r="1835" spans="1:9" x14ac:dyDescent="0.25">
      <c r="A1835" s="38">
        <v>41550</v>
      </c>
      <c r="B1835" s="28" t="s">
        <v>40</v>
      </c>
      <c r="C1835" s="28" t="s">
        <v>41</v>
      </c>
      <c r="D1835" s="28">
        <v>827.95600000000002</v>
      </c>
      <c r="E1835" s="28">
        <v>794.25199999999995</v>
      </c>
      <c r="F1835" s="28">
        <v>4.2434900000000004</v>
      </c>
      <c r="G1835" s="28">
        <v>33.704000000000001</v>
      </c>
      <c r="H1835" s="28">
        <v>206.24</v>
      </c>
      <c r="I1835" s="28">
        <v>170758142.21360001</v>
      </c>
    </row>
    <row r="1836" spans="1:9" x14ac:dyDescent="0.25">
      <c r="A1836" s="38">
        <v>41549</v>
      </c>
      <c r="B1836" s="28" t="s">
        <v>40</v>
      </c>
      <c r="C1836" s="28" t="s">
        <v>41</v>
      </c>
      <c r="D1836" s="28">
        <v>794.25199999999995</v>
      </c>
      <c r="E1836" s="28">
        <v>757.274</v>
      </c>
      <c r="F1836" s="28">
        <v>4.8830400000000003</v>
      </c>
      <c r="G1836" s="28">
        <v>36.978000000000002</v>
      </c>
      <c r="H1836" s="28">
        <v>212.49</v>
      </c>
      <c r="I1836" s="28">
        <v>168771084.03119999</v>
      </c>
    </row>
    <row r="1837" spans="1:9" x14ac:dyDescent="0.25">
      <c r="A1837" s="38">
        <v>41548</v>
      </c>
      <c r="B1837" s="28" t="s">
        <v>40</v>
      </c>
      <c r="C1837" s="28" t="s">
        <v>41</v>
      </c>
      <c r="D1837" s="28">
        <v>757.274</v>
      </c>
      <c r="E1837" s="28">
        <v>791.01800000000003</v>
      </c>
      <c r="F1837" s="28">
        <v>-4.2659000000000002</v>
      </c>
      <c r="G1837" s="28">
        <v>-33.744</v>
      </c>
      <c r="H1837" s="28">
        <v>212.49</v>
      </c>
      <c r="I1837" s="28">
        <v>160913606.62439999</v>
      </c>
    </row>
    <row r="1838" spans="1:9" x14ac:dyDescent="0.25">
      <c r="A1838" s="38">
        <v>41547</v>
      </c>
      <c r="B1838" s="28" t="s">
        <v>40</v>
      </c>
      <c r="C1838" s="28" t="s">
        <v>41</v>
      </c>
      <c r="D1838" s="28">
        <v>791.01800000000003</v>
      </c>
      <c r="E1838" s="28">
        <v>760.428</v>
      </c>
      <c r="F1838" s="28">
        <v>4.0227300000000001</v>
      </c>
      <c r="G1838" s="28">
        <v>30.59</v>
      </c>
      <c r="H1838" s="28">
        <v>211.24</v>
      </c>
      <c r="I1838" s="28">
        <v>167095116.93079999</v>
      </c>
    </row>
    <row r="1839" spans="1:9" x14ac:dyDescent="0.25">
      <c r="A1839" s="38">
        <v>41544</v>
      </c>
      <c r="B1839" s="28" t="s">
        <v>40</v>
      </c>
      <c r="C1839" s="28" t="s">
        <v>41</v>
      </c>
      <c r="D1839" s="28">
        <v>760.428</v>
      </c>
      <c r="E1839" s="28">
        <v>731.73400000000004</v>
      </c>
      <c r="F1839" s="28">
        <v>3.92137</v>
      </c>
      <c r="G1839" s="28">
        <v>28.693999999999999</v>
      </c>
      <c r="H1839" s="28">
        <v>216.24</v>
      </c>
      <c r="I1839" s="28">
        <v>164435406.97679999</v>
      </c>
    </row>
    <row r="1840" spans="1:9" x14ac:dyDescent="0.25">
      <c r="A1840" s="38">
        <v>41543</v>
      </c>
      <c r="B1840" s="28" t="s">
        <v>40</v>
      </c>
      <c r="C1840" s="28" t="s">
        <v>41</v>
      </c>
      <c r="D1840" s="28">
        <v>731.73400000000004</v>
      </c>
      <c r="E1840" s="28">
        <v>743.93</v>
      </c>
      <c r="F1840" s="28">
        <v>-1.6394</v>
      </c>
      <c r="G1840" s="28">
        <v>-12.196</v>
      </c>
      <c r="H1840" s="28">
        <v>223.74</v>
      </c>
      <c r="I1840" s="28">
        <v>163718604.20039999</v>
      </c>
    </row>
    <row r="1841" spans="1:9" x14ac:dyDescent="0.25">
      <c r="A1841" s="38">
        <v>41542</v>
      </c>
      <c r="B1841" s="28" t="s">
        <v>40</v>
      </c>
      <c r="C1841" s="28" t="s">
        <v>41</v>
      </c>
      <c r="D1841" s="28">
        <v>743.93</v>
      </c>
      <c r="E1841" s="28">
        <v>744.58600000000001</v>
      </c>
      <c r="F1841" s="28">
        <v>-8.8099999999999998E-2</v>
      </c>
      <c r="G1841" s="28">
        <v>-0.65600000000000003</v>
      </c>
      <c r="H1841" s="28">
        <v>213.74</v>
      </c>
      <c r="I1841" s="28">
        <v>159008044.558</v>
      </c>
    </row>
    <row r="1842" spans="1:9" x14ac:dyDescent="0.25">
      <c r="A1842" s="38">
        <v>41541</v>
      </c>
      <c r="B1842" s="28" t="s">
        <v>40</v>
      </c>
      <c r="C1842" s="28" t="s">
        <v>41</v>
      </c>
      <c r="D1842" s="28">
        <v>744.58600000000001</v>
      </c>
      <c r="E1842" s="28">
        <v>757.80600000000004</v>
      </c>
      <c r="F1842" s="28">
        <v>-1.74451</v>
      </c>
      <c r="G1842" s="28">
        <v>-13.22</v>
      </c>
      <c r="H1842" s="28">
        <v>214.99</v>
      </c>
      <c r="I1842" s="28">
        <v>160078990.89160001</v>
      </c>
    </row>
    <row r="1843" spans="1:9" x14ac:dyDescent="0.25">
      <c r="A1843" s="38">
        <v>41540</v>
      </c>
      <c r="B1843" s="28" t="s">
        <v>40</v>
      </c>
      <c r="C1843" s="28" t="s">
        <v>41</v>
      </c>
      <c r="D1843" s="28">
        <v>757.80600000000004</v>
      </c>
      <c r="E1843" s="28">
        <v>741.36199999999997</v>
      </c>
      <c r="F1843" s="28">
        <v>2.2180800000000001</v>
      </c>
      <c r="G1843" s="28">
        <v>16.443999999999999</v>
      </c>
      <c r="H1843" s="28">
        <v>217.49</v>
      </c>
      <c r="I1843" s="28">
        <v>164815681.62360001</v>
      </c>
    </row>
    <row r="1844" spans="1:9" x14ac:dyDescent="0.25">
      <c r="A1844" s="38">
        <v>41537</v>
      </c>
      <c r="B1844" s="28" t="s">
        <v>40</v>
      </c>
      <c r="C1844" s="28" t="s">
        <v>41</v>
      </c>
      <c r="D1844" s="28">
        <v>741.36199999999997</v>
      </c>
      <c r="E1844" s="28">
        <v>729.25599999999997</v>
      </c>
      <c r="F1844" s="28">
        <v>1.66005</v>
      </c>
      <c r="G1844" s="28">
        <v>12.106</v>
      </c>
      <c r="H1844" s="28">
        <v>217.49</v>
      </c>
      <c r="I1844" s="28">
        <v>161239266.1972</v>
      </c>
    </row>
    <row r="1845" spans="1:9" x14ac:dyDescent="0.25">
      <c r="A1845" s="38">
        <v>41536</v>
      </c>
      <c r="B1845" s="28" t="s">
        <v>40</v>
      </c>
      <c r="C1845" s="28" t="s">
        <v>41</v>
      </c>
      <c r="D1845" s="28">
        <v>729.25599999999997</v>
      </c>
      <c r="E1845" s="28">
        <v>726.904</v>
      </c>
      <c r="F1845" s="28">
        <v>0.32356000000000001</v>
      </c>
      <c r="G1845" s="28">
        <v>2.3519999999999999</v>
      </c>
      <c r="H1845" s="28">
        <v>217.49</v>
      </c>
      <c r="I1845" s="28">
        <v>158606324.99360001</v>
      </c>
    </row>
    <row r="1846" spans="1:9" x14ac:dyDescent="0.25">
      <c r="A1846" s="38">
        <v>41535</v>
      </c>
      <c r="B1846" s="28" t="s">
        <v>40</v>
      </c>
      <c r="C1846" s="28" t="s">
        <v>41</v>
      </c>
      <c r="D1846" s="28">
        <v>726.904</v>
      </c>
      <c r="E1846" s="28">
        <v>764.17600000000004</v>
      </c>
      <c r="F1846" s="28">
        <v>-4.8774100000000002</v>
      </c>
      <c r="G1846" s="28">
        <v>-37.271999999999998</v>
      </c>
      <c r="H1846" s="28">
        <v>214.99</v>
      </c>
      <c r="I1846" s="28">
        <v>156277527.1024</v>
      </c>
    </row>
    <row r="1847" spans="1:9" x14ac:dyDescent="0.25">
      <c r="A1847" s="38">
        <v>41534</v>
      </c>
      <c r="B1847" s="28" t="s">
        <v>40</v>
      </c>
      <c r="C1847" s="28" t="s">
        <v>41</v>
      </c>
      <c r="D1847" s="28">
        <v>764.17600000000004</v>
      </c>
      <c r="E1847" s="28">
        <v>769.08199999999999</v>
      </c>
      <c r="F1847" s="28">
        <v>-0.63790000000000002</v>
      </c>
      <c r="G1847" s="28">
        <v>-4.9059999999999997</v>
      </c>
      <c r="H1847" s="28">
        <v>214.99</v>
      </c>
      <c r="I1847" s="28">
        <v>164290656.74559999</v>
      </c>
    </row>
    <row r="1848" spans="1:9" x14ac:dyDescent="0.25">
      <c r="A1848" s="38">
        <v>41533</v>
      </c>
      <c r="B1848" s="28" t="s">
        <v>40</v>
      </c>
      <c r="C1848" s="28" t="s">
        <v>41</v>
      </c>
      <c r="D1848" s="28">
        <v>769.08199999999999</v>
      </c>
      <c r="E1848" s="28">
        <v>780.76</v>
      </c>
      <c r="F1848" s="28">
        <v>-1.4957199999999999</v>
      </c>
      <c r="G1848" s="28">
        <v>-11.678000000000001</v>
      </c>
      <c r="H1848" s="28">
        <v>214.99</v>
      </c>
      <c r="I1848" s="28">
        <v>165345400.62920001</v>
      </c>
    </row>
    <row r="1849" spans="1:9" x14ac:dyDescent="0.25">
      <c r="A1849" s="38">
        <v>41530</v>
      </c>
      <c r="B1849" s="28" t="s">
        <v>40</v>
      </c>
      <c r="C1849" s="28" t="s">
        <v>41</v>
      </c>
      <c r="D1849" s="28">
        <v>780.76</v>
      </c>
      <c r="E1849" s="28">
        <v>780.77200000000005</v>
      </c>
      <c r="F1849" s="28">
        <v>-1.5399999999999999E-3</v>
      </c>
      <c r="G1849" s="28">
        <v>-1.2E-2</v>
      </c>
      <c r="H1849" s="28">
        <v>219.99</v>
      </c>
      <c r="I1849" s="28">
        <v>171759860.85600001</v>
      </c>
    </row>
    <row r="1850" spans="1:9" x14ac:dyDescent="0.25">
      <c r="A1850" s="38">
        <v>41529</v>
      </c>
      <c r="B1850" s="28" t="s">
        <v>40</v>
      </c>
      <c r="C1850" s="28" t="s">
        <v>41</v>
      </c>
      <c r="D1850" s="28">
        <v>780.77200000000005</v>
      </c>
      <c r="E1850" s="28">
        <v>776.20799999999997</v>
      </c>
      <c r="F1850" s="28">
        <v>0.58799000000000001</v>
      </c>
      <c r="G1850" s="28">
        <v>4.5640000000000001</v>
      </c>
      <c r="H1850" s="28">
        <v>219.99</v>
      </c>
      <c r="I1850" s="28">
        <v>171762500.7432</v>
      </c>
    </row>
    <row r="1851" spans="1:9" x14ac:dyDescent="0.25">
      <c r="A1851" s="38">
        <v>41528</v>
      </c>
      <c r="B1851" s="28" t="s">
        <v>40</v>
      </c>
      <c r="C1851" s="28" t="s">
        <v>41</v>
      </c>
      <c r="D1851" s="28">
        <v>776.20799999999997</v>
      </c>
      <c r="E1851" s="28">
        <v>806.346</v>
      </c>
      <c r="F1851" s="28">
        <v>-3.7376</v>
      </c>
      <c r="G1851" s="28">
        <v>-30.138000000000002</v>
      </c>
      <c r="H1851" s="28">
        <v>219.99</v>
      </c>
      <c r="I1851" s="28">
        <v>170758463.64480001</v>
      </c>
    </row>
    <row r="1852" spans="1:9" x14ac:dyDescent="0.25">
      <c r="A1852" s="38">
        <v>41527</v>
      </c>
      <c r="B1852" s="28" t="s">
        <v>40</v>
      </c>
      <c r="C1852" s="28" t="s">
        <v>41</v>
      </c>
      <c r="D1852" s="28">
        <v>806.346</v>
      </c>
      <c r="E1852" s="28">
        <v>832.64400000000001</v>
      </c>
      <c r="F1852" s="28">
        <v>-3.1583700000000001</v>
      </c>
      <c r="G1852" s="28">
        <v>-26.297999999999998</v>
      </c>
      <c r="H1852" s="28">
        <v>219.99</v>
      </c>
      <c r="I1852" s="28">
        <v>177388540.34760001</v>
      </c>
    </row>
    <row r="1853" spans="1:9" x14ac:dyDescent="0.25">
      <c r="A1853" s="38">
        <v>41526</v>
      </c>
      <c r="B1853" s="28" t="s">
        <v>40</v>
      </c>
      <c r="C1853" s="28" t="s">
        <v>41</v>
      </c>
      <c r="D1853" s="28">
        <v>832.64400000000001</v>
      </c>
      <c r="E1853" s="28">
        <v>868.16399999999999</v>
      </c>
      <c r="F1853" s="28">
        <v>-4.0913899999999996</v>
      </c>
      <c r="G1853" s="28">
        <v>-35.520000000000003</v>
      </c>
      <c r="H1853" s="28">
        <v>214.99</v>
      </c>
      <c r="I1853" s="28">
        <v>179010633.1464</v>
      </c>
    </row>
    <row r="1854" spans="1:9" x14ac:dyDescent="0.25">
      <c r="A1854" s="38">
        <v>41523</v>
      </c>
      <c r="B1854" s="28" t="s">
        <v>40</v>
      </c>
      <c r="C1854" s="28" t="s">
        <v>41</v>
      </c>
      <c r="D1854" s="28">
        <v>868.16399999999999</v>
      </c>
      <c r="E1854" s="28">
        <v>863.17399999999998</v>
      </c>
      <c r="F1854" s="28">
        <v>0.57809999999999995</v>
      </c>
      <c r="G1854" s="28">
        <v>4.99</v>
      </c>
      <c r="H1854" s="28">
        <v>204.99</v>
      </c>
      <c r="I1854" s="28">
        <v>177965459.25839999</v>
      </c>
    </row>
    <row r="1855" spans="1:9" x14ac:dyDescent="0.25">
      <c r="A1855" s="38">
        <v>41522</v>
      </c>
      <c r="B1855" s="28" t="s">
        <v>40</v>
      </c>
      <c r="C1855" s="28" t="s">
        <v>41</v>
      </c>
      <c r="D1855" s="28">
        <v>863.17399999999998</v>
      </c>
      <c r="E1855" s="28">
        <v>874.47</v>
      </c>
      <c r="F1855" s="28">
        <v>-1.29175</v>
      </c>
      <c r="G1855" s="28">
        <v>-11.295999999999999</v>
      </c>
      <c r="H1855" s="28">
        <v>202.49</v>
      </c>
      <c r="I1855" s="28">
        <v>174784621.16440001</v>
      </c>
    </row>
    <row r="1856" spans="1:9" x14ac:dyDescent="0.25">
      <c r="A1856" s="38">
        <v>41521</v>
      </c>
      <c r="B1856" s="28" t="s">
        <v>40</v>
      </c>
      <c r="C1856" s="28" t="s">
        <v>41</v>
      </c>
      <c r="D1856" s="28">
        <v>874.47</v>
      </c>
      <c r="E1856" s="28">
        <v>881.01800000000003</v>
      </c>
      <c r="F1856" s="28">
        <v>-0.74322999999999995</v>
      </c>
      <c r="G1856" s="28">
        <v>-6.548</v>
      </c>
      <c r="H1856" s="28">
        <v>202.49</v>
      </c>
      <c r="I1856" s="28">
        <v>177071954.98199999</v>
      </c>
    </row>
    <row r="1857" spans="1:9" x14ac:dyDescent="0.25">
      <c r="A1857" s="38">
        <v>41520</v>
      </c>
      <c r="B1857" s="28" t="s">
        <v>40</v>
      </c>
      <c r="C1857" s="28" t="s">
        <v>41</v>
      </c>
      <c r="D1857" s="28">
        <v>881.01800000000003</v>
      </c>
      <c r="E1857" s="28">
        <v>911.28800000000001</v>
      </c>
      <c r="F1857" s="28">
        <v>-3.3216700000000001</v>
      </c>
      <c r="G1857" s="28">
        <v>-30.27</v>
      </c>
      <c r="H1857" s="28">
        <v>198.74</v>
      </c>
      <c r="I1857" s="28">
        <v>175094045.93079999</v>
      </c>
    </row>
    <row r="1858" spans="1:9" x14ac:dyDescent="0.25">
      <c r="A1858" s="38">
        <v>41516</v>
      </c>
      <c r="B1858" s="28" t="s">
        <v>40</v>
      </c>
      <c r="C1858" s="28" t="s">
        <v>41</v>
      </c>
      <c r="D1858" s="28">
        <v>911.28800000000001</v>
      </c>
      <c r="E1858" s="28">
        <v>902.66399999999999</v>
      </c>
      <c r="F1858" s="28">
        <v>0.95538999999999996</v>
      </c>
      <c r="G1858" s="28">
        <v>8.6240000000000006</v>
      </c>
      <c r="H1858" s="28">
        <v>201.24</v>
      </c>
      <c r="I1858" s="28">
        <v>183388143.8928</v>
      </c>
    </row>
    <row r="1859" spans="1:9" x14ac:dyDescent="0.25">
      <c r="A1859" s="38">
        <v>41515</v>
      </c>
      <c r="B1859" s="28" t="s">
        <v>40</v>
      </c>
      <c r="C1859" s="28" t="s">
        <v>41</v>
      </c>
      <c r="D1859" s="28">
        <v>902.66399999999999</v>
      </c>
      <c r="E1859" s="28">
        <v>902.73400000000004</v>
      </c>
      <c r="F1859" s="28">
        <v>-7.7499999999999999E-3</v>
      </c>
      <c r="G1859" s="28">
        <v>-7.0000000000000007E-2</v>
      </c>
      <c r="H1859" s="28">
        <v>207.49</v>
      </c>
      <c r="I1859" s="28">
        <v>187294294.95840001</v>
      </c>
    </row>
    <row r="1860" spans="1:9" x14ac:dyDescent="0.25">
      <c r="A1860" s="38">
        <v>41514</v>
      </c>
      <c r="B1860" s="28" t="s">
        <v>40</v>
      </c>
      <c r="C1860" s="28" t="s">
        <v>41</v>
      </c>
      <c r="D1860" s="28">
        <v>902.73400000000004</v>
      </c>
      <c r="E1860" s="28">
        <v>896.476</v>
      </c>
      <c r="F1860" s="28">
        <v>0.69806999999999997</v>
      </c>
      <c r="G1860" s="28">
        <v>6.258</v>
      </c>
      <c r="H1860" s="28">
        <v>207.49</v>
      </c>
      <c r="I1860" s="28">
        <v>187308819.30039999</v>
      </c>
    </row>
    <row r="1861" spans="1:9" x14ac:dyDescent="0.25">
      <c r="A1861" s="38">
        <v>41513</v>
      </c>
      <c r="B1861" s="28" t="s">
        <v>40</v>
      </c>
      <c r="C1861" s="28" t="s">
        <v>41</v>
      </c>
      <c r="D1861" s="28">
        <v>896.476</v>
      </c>
      <c r="E1861" s="28">
        <v>828.33600000000001</v>
      </c>
      <c r="F1861" s="28">
        <v>8.2261299999999995</v>
      </c>
      <c r="G1861" s="28">
        <v>68.14</v>
      </c>
      <c r="H1861" s="28">
        <v>211.24</v>
      </c>
      <c r="I1861" s="28">
        <v>189372128.12560001</v>
      </c>
    </row>
    <row r="1862" spans="1:9" x14ac:dyDescent="0.25">
      <c r="A1862" s="38">
        <v>41512</v>
      </c>
      <c r="B1862" s="28" t="s">
        <v>40</v>
      </c>
      <c r="C1862" s="28" t="s">
        <v>41</v>
      </c>
      <c r="D1862" s="28">
        <v>828.33600000000001</v>
      </c>
      <c r="E1862" s="28">
        <v>796.35</v>
      </c>
      <c r="F1862" s="28">
        <v>4.0165800000000003</v>
      </c>
      <c r="G1862" s="28">
        <v>31.986000000000001</v>
      </c>
      <c r="H1862" s="28">
        <v>216.24</v>
      </c>
      <c r="I1862" s="28">
        <v>179119873.64160001</v>
      </c>
    </row>
    <row r="1863" spans="1:9" x14ac:dyDescent="0.25">
      <c r="A1863" s="38">
        <v>41509</v>
      </c>
      <c r="B1863" s="28" t="s">
        <v>40</v>
      </c>
      <c r="C1863" s="28" t="s">
        <v>41</v>
      </c>
      <c r="D1863" s="28">
        <v>796.35</v>
      </c>
      <c r="E1863" s="28">
        <v>808.89200000000005</v>
      </c>
      <c r="F1863" s="28">
        <v>-1.5505199999999999</v>
      </c>
      <c r="G1863" s="28">
        <v>-12.542</v>
      </c>
      <c r="H1863" s="28">
        <v>208.74</v>
      </c>
      <c r="I1863" s="28">
        <v>166230576.81</v>
      </c>
    </row>
    <row r="1864" spans="1:9" x14ac:dyDescent="0.25">
      <c r="A1864" s="38">
        <v>41508</v>
      </c>
      <c r="B1864" s="28" t="s">
        <v>40</v>
      </c>
      <c r="C1864" s="28" t="s">
        <v>41</v>
      </c>
      <c r="D1864" s="28">
        <v>808.89200000000005</v>
      </c>
      <c r="E1864" s="28">
        <v>842.60599999999999</v>
      </c>
      <c r="F1864" s="28">
        <v>-4.0011599999999996</v>
      </c>
      <c r="G1864" s="28">
        <v>-33.713999999999999</v>
      </c>
      <c r="H1864" s="28">
        <v>208.74</v>
      </c>
      <c r="I1864" s="28">
        <v>168848601.4152</v>
      </c>
    </row>
    <row r="1865" spans="1:9" x14ac:dyDescent="0.25">
      <c r="A1865" s="38">
        <v>41507</v>
      </c>
      <c r="B1865" s="28" t="s">
        <v>40</v>
      </c>
      <c r="C1865" s="28" t="s">
        <v>41</v>
      </c>
      <c r="D1865" s="28">
        <v>842.60599999999999</v>
      </c>
      <c r="E1865" s="28">
        <v>819.15200000000004</v>
      </c>
      <c r="F1865" s="28">
        <v>2.8632</v>
      </c>
      <c r="G1865" s="28">
        <v>23.454000000000001</v>
      </c>
      <c r="H1865" s="28">
        <v>212.49</v>
      </c>
      <c r="I1865" s="28">
        <v>179045854.5036</v>
      </c>
    </row>
    <row r="1866" spans="1:9" x14ac:dyDescent="0.25">
      <c r="A1866" s="38">
        <v>41506</v>
      </c>
      <c r="B1866" s="28" t="s">
        <v>40</v>
      </c>
      <c r="C1866" s="28" t="s">
        <v>41</v>
      </c>
      <c r="D1866" s="28">
        <v>819.15200000000004</v>
      </c>
      <c r="E1866" s="28">
        <v>834.39</v>
      </c>
      <c r="F1866" s="28">
        <v>-1.8262400000000001</v>
      </c>
      <c r="G1866" s="28">
        <v>-15.238</v>
      </c>
      <c r="H1866" s="28">
        <v>217.49</v>
      </c>
      <c r="I1866" s="28">
        <v>178157859.97119999</v>
      </c>
    </row>
    <row r="1867" spans="1:9" x14ac:dyDescent="0.25">
      <c r="A1867" s="38">
        <v>41505</v>
      </c>
      <c r="B1867" s="28" t="s">
        <v>40</v>
      </c>
      <c r="C1867" s="28" t="s">
        <v>41</v>
      </c>
      <c r="D1867" s="28">
        <v>834.39</v>
      </c>
      <c r="E1867" s="28">
        <v>815.09799999999996</v>
      </c>
      <c r="F1867" s="28">
        <v>2.3668300000000002</v>
      </c>
      <c r="G1867" s="28">
        <v>19.292000000000002</v>
      </c>
      <c r="H1867" s="28">
        <v>209.99</v>
      </c>
      <c r="I1867" s="28">
        <v>175214056.734</v>
      </c>
    </row>
    <row r="1868" spans="1:9" x14ac:dyDescent="0.25">
      <c r="A1868" s="38">
        <v>41502</v>
      </c>
      <c r="B1868" s="28" t="s">
        <v>40</v>
      </c>
      <c r="C1868" s="28" t="s">
        <v>41</v>
      </c>
      <c r="D1868" s="28">
        <v>815.09799999999996</v>
      </c>
      <c r="E1868" s="28">
        <v>820.86800000000005</v>
      </c>
      <c r="F1868" s="28">
        <v>-0.70291000000000003</v>
      </c>
      <c r="G1868" s="28">
        <v>-5.77</v>
      </c>
      <c r="H1868" s="28">
        <v>211.24</v>
      </c>
      <c r="I1868" s="28">
        <v>172181790.57879999</v>
      </c>
    </row>
    <row r="1869" spans="1:9" x14ac:dyDescent="0.25">
      <c r="A1869" s="38">
        <v>41501</v>
      </c>
      <c r="B1869" s="28" t="s">
        <v>40</v>
      </c>
      <c r="C1869" s="28" t="s">
        <v>41</v>
      </c>
      <c r="D1869" s="28">
        <v>820.86800000000005</v>
      </c>
      <c r="E1869" s="28">
        <v>786.60799999999995</v>
      </c>
      <c r="F1869" s="28">
        <v>4.35541</v>
      </c>
      <c r="G1869" s="28">
        <v>34.26</v>
      </c>
      <c r="H1869" s="28">
        <v>211.24</v>
      </c>
      <c r="I1869" s="28">
        <v>173400648.84079999</v>
      </c>
    </row>
    <row r="1870" spans="1:9" x14ac:dyDescent="0.25">
      <c r="A1870" s="38">
        <v>41500</v>
      </c>
      <c r="B1870" s="28" t="s">
        <v>40</v>
      </c>
      <c r="C1870" s="28" t="s">
        <v>41</v>
      </c>
      <c r="D1870" s="28">
        <v>786.60799999999995</v>
      </c>
      <c r="E1870" s="28">
        <v>773.30600000000004</v>
      </c>
      <c r="F1870" s="28">
        <v>1.7201500000000001</v>
      </c>
      <c r="G1870" s="28">
        <v>13.302</v>
      </c>
      <c r="H1870" s="28">
        <v>216.24</v>
      </c>
      <c r="I1870" s="28">
        <v>170096585.88479999</v>
      </c>
    </row>
    <row r="1871" spans="1:9" x14ac:dyDescent="0.25">
      <c r="A1871" s="38">
        <v>41499</v>
      </c>
      <c r="B1871" s="28" t="s">
        <v>40</v>
      </c>
      <c r="C1871" s="28" t="s">
        <v>41</v>
      </c>
      <c r="D1871" s="28">
        <v>773.30600000000004</v>
      </c>
      <c r="E1871" s="28">
        <v>780.60599999999999</v>
      </c>
      <c r="F1871" s="28">
        <v>-0.93516999999999995</v>
      </c>
      <c r="G1871" s="28">
        <v>-7.3</v>
      </c>
      <c r="H1871" s="28">
        <v>217.49</v>
      </c>
      <c r="I1871" s="28">
        <v>168186785.92359999</v>
      </c>
    </row>
    <row r="1872" spans="1:9" x14ac:dyDescent="0.25">
      <c r="A1872" s="38">
        <v>41498</v>
      </c>
      <c r="B1872" s="28" t="s">
        <v>40</v>
      </c>
      <c r="C1872" s="28" t="s">
        <v>41</v>
      </c>
      <c r="D1872" s="28">
        <v>780.60599999999999</v>
      </c>
      <c r="E1872" s="28">
        <v>791.38199999999995</v>
      </c>
      <c r="F1872" s="28">
        <v>-1.3616699999999999</v>
      </c>
      <c r="G1872" s="28">
        <v>-10.776</v>
      </c>
      <c r="H1872" s="28">
        <v>214.99</v>
      </c>
      <c r="I1872" s="28">
        <v>167822952.30360001</v>
      </c>
    </row>
    <row r="1873" spans="1:9" x14ac:dyDescent="0.25">
      <c r="A1873" s="38">
        <v>41495</v>
      </c>
      <c r="B1873" s="28" t="s">
        <v>40</v>
      </c>
      <c r="C1873" s="28" t="s">
        <v>41</v>
      </c>
      <c r="D1873" s="28">
        <v>791.38199999999995</v>
      </c>
      <c r="E1873" s="28">
        <v>773.39</v>
      </c>
      <c r="F1873" s="28">
        <v>2.3263799999999999</v>
      </c>
      <c r="G1873" s="28">
        <v>17.992000000000001</v>
      </c>
      <c r="H1873" s="28">
        <v>213.74</v>
      </c>
      <c r="I1873" s="28">
        <v>169150463.50920001</v>
      </c>
    </row>
    <row r="1874" spans="1:9" x14ac:dyDescent="0.25">
      <c r="A1874" s="38">
        <v>41494</v>
      </c>
      <c r="B1874" s="28" t="s">
        <v>40</v>
      </c>
      <c r="C1874" s="28" t="s">
        <v>41</v>
      </c>
      <c r="D1874" s="28">
        <v>773.39</v>
      </c>
      <c r="E1874" s="28">
        <v>786.226</v>
      </c>
      <c r="F1874" s="28">
        <v>-1.6326099999999999</v>
      </c>
      <c r="G1874" s="28">
        <v>-12.836</v>
      </c>
      <c r="H1874" s="28">
        <v>213.74</v>
      </c>
      <c r="I1874" s="28">
        <v>165304842.634</v>
      </c>
    </row>
    <row r="1875" spans="1:9" x14ac:dyDescent="0.25">
      <c r="A1875" s="38">
        <v>41493</v>
      </c>
      <c r="B1875" s="28" t="s">
        <v>40</v>
      </c>
      <c r="C1875" s="28" t="s">
        <v>41</v>
      </c>
      <c r="D1875" s="28">
        <v>786.226</v>
      </c>
      <c r="E1875" s="28">
        <v>776.50400000000002</v>
      </c>
      <c r="F1875" s="28">
        <v>1.2520199999999999</v>
      </c>
      <c r="G1875" s="28">
        <v>9.7219999999999995</v>
      </c>
      <c r="H1875" s="28">
        <v>209.99</v>
      </c>
      <c r="I1875" s="28">
        <v>165100069.4756</v>
      </c>
    </row>
    <row r="1876" spans="1:9" x14ac:dyDescent="0.25">
      <c r="A1876" s="38">
        <v>41492</v>
      </c>
      <c r="B1876" s="28" t="s">
        <v>40</v>
      </c>
      <c r="C1876" s="28" t="s">
        <v>41</v>
      </c>
      <c r="D1876" s="28">
        <v>776.50400000000002</v>
      </c>
      <c r="E1876" s="28">
        <v>755.87800000000004</v>
      </c>
      <c r="F1876" s="28">
        <v>2.7287499999999998</v>
      </c>
      <c r="G1876" s="28">
        <v>20.626000000000001</v>
      </c>
      <c r="H1876" s="28">
        <v>209.99</v>
      </c>
      <c r="I1876" s="28">
        <v>163058540.8624</v>
      </c>
    </row>
    <row r="1877" spans="1:9" x14ac:dyDescent="0.25">
      <c r="A1877" s="38">
        <v>41491</v>
      </c>
      <c r="B1877" s="28" t="s">
        <v>40</v>
      </c>
      <c r="C1877" s="28" t="s">
        <v>41</v>
      </c>
      <c r="D1877" s="28">
        <v>755.87800000000004</v>
      </c>
      <c r="E1877" s="28">
        <v>764.29600000000005</v>
      </c>
      <c r="F1877" s="28">
        <v>-1.10141</v>
      </c>
      <c r="G1877" s="28">
        <v>-8.4179999999999993</v>
      </c>
      <c r="H1877" s="28">
        <v>217.49</v>
      </c>
      <c r="I1877" s="28">
        <v>164396359.74680001</v>
      </c>
    </row>
    <row r="1878" spans="1:9" x14ac:dyDescent="0.25">
      <c r="A1878" s="38">
        <v>41488</v>
      </c>
      <c r="B1878" s="28" t="s">
        <v>40</v>
      </c>
      <c r="C1878" s="28" t="s">
        <v>41</v>
      </c>
      <c r="D1878" s="28">
        <v>764.29600000000005</v>
      </c>
      <c r="E1878" s="28">
        <v>787.81399999999996</v>
      </c>
      <c r="F1878" s="28">
        <v>-2.98522</v>
      </c>
      <c r="G1878" s="28">
        <v>-23.518000000000001</v>
      </c>
      <c r="H1878" s="28">
        <v>217.49</v>
      </c>
      <c r="I1878" s="28">
        <v>166227195.61759999</v>
      </c>
    </row>
    <row r="1879" spans="1:9" x14ac:dyDescent="0.25">
      <c r="A1879" s="38">
        <v>41487</v>
      </c>
      <c r="B1879" s="28" t="s">
        <v>40</v>
      </c>
      <c r="C1879" s="28" t="s">
        <v>41</v>
      </c>
      <c r="D1879" s="28">
        <v>787.81399999999996</v>
      </c>
      <c r="E1879" s="28">
        <v>805.60799999999995</v>
      </c>
      <c r="F1879" s="28">
        <v>-2.2087699999999999</v>
      </c>
      <c r="G1879" s="28">
        <v>-17.794</v>
      </c>
      <c r="H1879" s="28">
        <v>217.49</v>
      </c>
      <c r="I1879" s="28">
        <v>171342139.54840001</v>
      </c>
    </row>
    <row r="1880" spans="1:9" x14ac:dyDescent="0.25">
      <c r="A1880" s="38">
        <v>41486</v>
      </c>
      <c r="B1880" s="28" t="s">
        <v>40</v>
      </c>
      <c r="C1880" s="28" t="s">
        <v>41</v>
      </c>
      <c r="D1880" s="28">
        <v>805.60799999999995</v>
      </c>
      <c r="E1880" s="28">
        <v>825.62400000000002</v>
      </c>
      <c r="F1880" s="28">
        <v>-2.42435</v>
      </c>
      <c r="G1880" s="28">
        <v>-20.015999999999998</v>
      </c>
      <c r="H1880" s="28">
        <v>217.49</v>
      </c>
      <c r="I1880" s="28">
        <v>175212167.28479999</v>
      </c>
    </row>
    <row r="1881" spans="1:9" x14ac:dyDescent="0.25">
      <c r="A1881" s="38">
        <v>41485</v>
      </c>
      <c r="B1881" s="28" t="s">
        <v>40</v>
      </c>
      <c r="C1881" s="28" t="s">
        <v>41</v>
      </c>
      <c r="D1881" s="28">
        <v>825.62400000000002</v>
      </c>
      <c r="E1881" s="28">
        <v>843.22400000000005</v>
      </c>
      <c r="F1881" s="28">
        <v>-2.0872299999999999</v>
      </c>
      <c r="G1881" s="28">
        <v>-17.600000000000001</v>
      </c>
      <c r="H1881" s="28">
        <v>204.99</v>
      </c>
      <c r="I1881" s="28">
        <v>169245159.13440001</v>
      </c>
    </row>
    <row r="1882" spans="1:9" x14ac:dyDescent="0.25">
      <c r="A1882" s="38">
        <v>41484</v>
      </c>
      <c r="B1882" s="28" t="s">
        <v>40</v>
      </c>
      <c r="C1882" s="28" t="s">
        <v>41</v>
      </c>
      <c r="D1882" s="28">
        <v>843.22400000000005</v>
      </c>
      <c r="E1882" s="28">
        <v>833.93600000000004</v>
      </c>
      <c r="F1882" s="28">
        <v>1.11375</v>
      </c>
      <c r="G1882" s="28">
        <v>9.2880000000000003</v>
      </c>
      <c r="H1882" s="28">
        <v>204.99</v>
      </c>
      <c r="I1882" s="28">
        <v>172852993.69440001</v>
      </c>
    </row>
    <row r="1883" spans="1:9" x14ac:dyDescent="0.25">
      <c r="A1883" s="38">
        <v>41481</v>
      </c>
      <c r="B1883" s="28" t="s">
        <v>40</v>
      </c>
      <c r="C1883" s="28" t="s">
        <v>41</v>
      </c>
      <c r="D1883" s="28">
        <v>833.93600000000004</v>
      </c>
      <c r="E1883" s="28">
        <v>836.81</v>
      </c>
      <c r="F1883" s="28">
        <v>-0.34344999999999998</v>
      </c>
      <c r="G1883" s="28">
        <v>-2.8740000000000001</v>
      </c>
      <c r="H1883" s="28">
        <v>204.99</v>
      </c>
      <c r="I1883" s="28">
        <v>170949041.0016</v>
      </c>
    </row>
    <row r="1884" spans="1:9" x14ac:dyDescent="0.25">
      <c r="A1884" s="38">
        <v>41480</v>
      </c>
      <c r="B1884" s="28" t="s">
        <v>40</v>
      </c>
      <c r="C1884" s="28" t="s">
        <v>41</v>
      </c>
      <c r="D1884" s="28">
        <v>836.81</v>
      </c>
      <c r="E1884" s="28">
        <v>853.81799999999998</v>
      </c>
      <c r="F1884" s="28">
        <v>-1.9919899999999999</v>
      </c>
      <c r="G1884" s="28">
        <v>-17.007999999999999</v>
      </c>
      <c r="H1884" s="28">
        <v>204.99</v>
      </c>
      <c r="I1884" s="28">
        <v>171538183.986</v>
      </c>
    </row>
    <row r="1885" spans="1:9" x14ac:dyDescent="0.25">
      <c r="A1885" s="38">
        <v>41479</v>
      </c>
      <c r="B1885" s="28" t="s">
        <v>40</v>
      </c>
      <c r="C1885" s="28" t="s">
        <v>41</v>
      </c>
      <c r="D1885" s="28">
        <v>853.81799999999998</v>
      </c>
      <c r="E1885" s="28">
        <v>846.42399999999998</v>
      </c>
      <c r="F1885" s="28">
        <v>0.87356</v>
      </c>
      <c r="G1885" s="28">
        <v>7.3940000000000001</v>
      </c>
      <c r="H1885" s="28">
        <v>204.99</v>
      </c>
      <c r="I1885" s="28">
        <v>175024664.1108</v>
      </c>
    </row>
    <row r="1886" spans="1:9" x14ac:dyDescent="0.25">
      <c r="A1886" s="38">
        <v>41478</v>
      </c>
      <c r="B1886" s="28" t="s">
        <v>40</v>
      </c>
      <c r="C1886" s="28" t="s">
        <v>41</v>
      </c>
      <c r="D1886" s="28">
        <v>846.42399999999998</v>
      </c>
      <c r="E1886" s="28">
        <v>849.32399999999996</v>
      </c>
      <c r="F1886" s="28">
        <v>-0.34144999999999998</v>
      </c>
      <c r="G1886" s="28">
        <v>-2.9</v>
      </c>
      <c r="H1886" s="28">
        <v>207.49</v>
      </c>
      <c r="I1886" s="28">
        <v>175625023.6144</v>
      </c>
    </row>
    <row r="1887" spans="1:9" x14ac:dyDescent="0.25">
      <c r="A1887" s="38">
        <v>41477</v>
      </c>
      <c r="B1887" s="28" t="s">
        <v>40</v>
      </c>
      <c r="C1887" s="28" t="s">
        <v>41</v>
      </c>
      <c r="D1887" s="28">
        <v>849.32399999999996</v>
      </c>
      <c r="E1887" s="28">
        <v>861.52</v>
      </c>
      <c r="F1887" s="28">
        <v>-1.41564</v>
      </c>
      <c r="G1887" s="28">
        <v>-12.196</v>
      </c>
      <c r="H1887" s="28">
        <v>193.74</v>
      </c>
      <c r="I1887" s="28">
        <v>164548541.35440001</v>
      </c>
    </row>
    <row r="1888" spans="1:9" x14ac:dyDescent="0.25">
      <c r="A1888" s="38">
        <v>41474</v>
      </c>
      <c r="B1888" s="28" t="s">
        <v>40</v>
      </c>
      <c r="C1888" s="28" t="s">
        <v>41</v>
      </c>
      <c r="D1888" s="28">
        <v>861.52</v>
      </c>
      <c r="E1888" s="28">
        <v>892.56200000000001</v>
      </c>
      <c r="F1888" s="28">
        <v>-3.4778500000000001</v>
      </c>
      <c r="G1888" s="28">
        <v>-31.042000000000002</v>
      </c>
      <c r="H1888" s="28">
        <v>191.24</v>
      </c>
      <c r="I1888" s="28">
        <v>164757601.71200001</v>
      </c>
    </row>
    <row r="1889" spans="1:9" x14ac:dyDescent="0.25">
      <c r="A1889" s="38">
        <v>41473</v>
      </c>
      <c r="B1889" s="28" t="s">
        <v>40</v>
      </c>
      <c r="C1889" s="28" t="s">
        <v>41</v>
      </c>
      <c r="D1889" s="28">
        <v>892.56200000000001</v>
      </c>
      <c r="E1889" s="28">
        <v>901.04</v>
      </c>
      <c r="F1889" s="28">
        <v>-0.94091000000000002</v>
      </c>
      <c r="G1889" s="28">
        <v>-8.4779999999999998</v>
      </c>
      <c r="H1889" s="28">
        <v>191.24</v>
      </c>
      <c r="I1889" s="28">
        <v>170694092.4172</v>
      </c>
    </row>
    <row r="1890" spans="1:9" x14ac:dyDescent="0.25">
      <c r="A1890" s="38">
        <v>41472</v>
      </c>
      <c r="B1890" s="28" t="s">
        <v>40</v>
      </c>
      <c r="C1890" s="28" t="s">
        <v>41</v>
      </c>
      <c r="D1890" s="28">
        <v>901.04</v>
      </c>
      <c r="E1890" s="28">
        <v>935.75</v>
      </c>
      <c r="F1890" s="28">
        <v>-3.70932</v>
      </c>
      <c r="G1890" s="28">
        <v>-34.71</v>
      </c>
      <c r="H1890" s="28">
        <v>188.74</v>
      </c>
      <c r="I1890" s="28">
        <v>170062830.22400001</v>
      </c>
    </row>
    <row r="1891" spans="1:9" x14ac:dyDescent="0.25">
      <c r="A1891" s="38">
        <v>41471</v>
      </c>
      <c r="B1891" s="28" t="s">
        <v>40</v>
      </c>
      <c r="C1891" s="28" t="s">
        <v>41</v>
      </c>
      <c r="D1891" s="28">
        <v>935.75</v>
      </c>
      <c r="E1891" s="28">
        <v>910.34199999999998</v>
      </c>
      <c r="F1891" s="28">
        <v>2.7910400000000002</v>
      </c>
      <c r="G1891" s="28">
        <v>25.408000000000001</v>
      </c>
      <c r="H1891" s="28">
        <v>188.74</v>
      </c>
      <c r="I1891" s="28">
        <v>176614016.44999999</v>
      </c>
    </row>
    <row r="1892" spans="1:9" x14ac:dyDescent="0.25">
      <c r="A1892" s="38">
        <v>41470</v>
      </c>
      <c r="B1892" s="28" t="s">
        <v>40</v>
      </c>
      <c r="C1892" s="28" t="s">
        <v>41</v>
      </c>
      <c r="D1892" s="28">
        <v>910.34199999999998</v>
      </c>
      <c r="E1892" s="28">
        <v>937.678</v>
      </c>
      <c r="F1892" s="28">
        <v>-2.9152900000000002</v>
      </c>
      <c r="G1892" s="28">
        <v>-27.335999999999999</v>
      </c>
      <c r="H1892" s="28">
        <v>182.49</v>
      </c>
      <c r="I1892" s="28">
        <v>166128857.7852</v>
      </c>
    </row>
    <row r="1893" spans="1:9" x14ac:dyDescent="0.25">
      <c r="A1893" s="38">
        <v>41467</v>
      </c>
      <c r="B1893" s="28" t="s">
        <v>40</v>
      </c>
      <c r="C1893" s="28" t="s">
        <v>41</v>
      </c>
      <c r="D1893" s="28">
        <v>937.678</v>
      </c>
      <c r="E1893" s="28">
        <v>928.89400000000001</v>
      </c>
      <c r="F1893" s="28">
        <v>0.94564000000000004</v>
      </c>
      <c r="G1893" s="28">
        <v>8.7840000000000007</v>
      </c>
      <c r="H1893" s="28">
        <v>184.99</v>
      </c>
      <c r="I1893" s="28">
        <v>173461615.82679999</v>
      </c>
    </row>
    <row r="1894" spans="1:9" x14ac:dyDescent="0.25">
      <c r="A1894" s="38">
        <v>41466</v>
      </c>
      <c r="B1894" s="28" t="s">
        <v>40</v>
      </c>
      <c r="C1894" s="28" t="s">
        <v>41</v>
      </c>
      <c r="D1894" s="28">
        <v>928.89400000000001</v>
      </c>
      <c r="E1894" s="28">
        <v>947.29</v>
      </c>
      <c r="F1894" s="28">
        <v>-1.9419599999999999</v>
      </c>
      <c r="G1894" s="28">
        <v>-18.396000000000001</v>
      </c>
      <c r="H1894" s="28">
        <v>184.99</v>
      </c>
      <c r="I1894" s="28">
        <v>171836658.3964</v>
      </c>
    </row>
    <row r="1895" spans="1:9" x14ac:dyDescent="0.25">
      <c r="A1895" s="38">
        <v>41465</v>
      </c>
      <c r="B1895" s="28" t="s">
        <v>40</v>
      </c>
      <c r="C1895" s="28" t="s">
        <v>41</v>
      </c>
      <c r="D1895" s="28">
        <v>947.29</v>
      </c>
      <c r="E1895" s="28">
        <v>964.32600000000002</v>
      </c>
      <c r="F1895" s="28">
        <v>-1.7666200000000001</v>
      </c>
      <c r="G1895" s="28">
        <v>-17.036000000000001</v>
      </c>
      <c r="H1895" s="28">
        <v>184.99</v>
      </c>
      <c r="I1895" s="28">
        <v>175239745.47400001</v>
      </c>
    </row>
    <row r="1896" spans="1:9" x14ac:dyDescent="0.25">
      <c r="A1896" s="38">
        <v>41464</v>
      </c>
      <c r="B1896" s="28" t="s">
        <v>40</v>
      </c>
      <c r="C1896" s="28" t="s">
        <v>41</v>
      </c>
      <c r="D1896" s="28">
        <v>964.32600000000002</v>
      </c>
      <c r="E1896" s="28">
        <v>973.05799999999999</v>
      </c>
      <c r="F1896" s="28">
        <v>-0.89737999999999996</v>
      </c>
      <c r="G1896" s="28">
        <v>-8.7319999999999993</v>
      </c>
      <c r="H1896" s="28">
        <v>179.99</v>
      </c>
      <c r="I1896" s="28">
        <v>173569615.33559999</v>
      </c>
    </row>
    <row r="1897" spans="1:9" x14ac:dyDescent="0.25">
      <c r="A1897" s="38">
        <v>41463</v>
      </c>
      <c r="B1897" s="28" t="s">
        <v>40</v>
      </c>
      <c r="C1897" s="28" t="s">
        <v>41</v>
      </c>
      <c r="D1897" s="28">
        <v>973.05799999999999</v>
      </c>
      <c r="E1897" s="28">
        <v>1013.272</v>
      </c>
      <c r="F1897" s="28">
        <v>-3.9687299999999999</v>
      </c>
      <c r="G1897" s="28">
        <v>-40.213999999999999</v>
      </c>
      <c r="H1897" s="28">
        <v>169.99</v>
      </c>
      <c r="I1897" s="28">
        <v>165410713.25479999</v>
      </c>
    </row>
    <row r="1898" spans="1:9" x14ac:dyDescent="0.25">
      <c r="A1898" s="38">
        <v>41460</v>
      </c>
      <c r="B1898" s="28" t="s">
        <v>40</v>
      </c>
      <c r="C1898" s="28" t="s">
        <v>41</v>
      </c>
      <c r="D1898" s="28">
        <v>1013.272</v>
      </c>
      <c r="E1898" s="28">
        <v>1078.298</v>
      </c>
      <c r="F1898" s="28">
        <v>-6.03043</v>
      </c>
      <c r="G1898" s="28">
        <v>-65.025999999999996</v>
      </c>
      <c r="H1898" s="28">
        <v>157.49</v>
      </c>
      <c r="I1898" s="28">
        <v>159580815.2432</v>
      </c>
    </row>
    <row r="1899" spans="1:9" x14ac:dyDescent="0.25">
      <c r="A1899" s="38">
        <v>41458</v>
      </c>
      <c r="B1899" s="28" t="s">
        <v>40</v>
      </c>
      <c r="C1899" s="28" t="s">
        <v>41</v>
      </c>
      <c r="D1899" s="28">
        <v>1078.298</v>
      </c>
      <c r="E1899" s="28">
        <v>1091.6400000000001</v>
      </c>
      <c r="F1899" s="28">
        <v>-1.2222</v>
      </c>
      <c r="G1899" s="28">
        <v>-13.342000000000001</v>
      </c>
      <c r="H1899" s="28">
        <v>157.49</v>
      </c>
      <c r="I1899" s="28">
        <v>169821798.99880001</v>
      </c>
    </row>
    <row r="1900" spans="1:9" x14ac:dyDescent="0.25">
      <c r="A1900" s="38">
        <v>41457</v>
      </c>
      <c r="B1900" s="28" t="s">
        <v>40</v>
      </c>
      <c r="C1900" s="28" t="s">
        <v>41</v>
      </c>
      <c r="D1900" s="28">
        <v>1091.6400000000001</v>
      </c>
      <c r="E1900" s="28">
        <v>1093.19</v>
      </c>
      <c r="F1900" s="28">
        <v>-0.14179</v>
      </c>
      <c r="G1900" s="28">
        <v>-1.55</v>
      </c>
      <c r="H1900" s="28">
        <v>157.49</v>
      </c>
      <c r="I1900" s="28">
        <v>171923038.58399999</v>
      </c>
    </row>
    <row r="1901" spans="1:9" x14ac:dyDescent="0.25">
      <c r="A1901" s="38">
        <v>41456</v>
      </c>
      <c r="B1901" s="28" t="s">
        <v>40</v>
      </c>
      <c r="C1901" s="28" t="s">
        <v>41</v>
      </c>
      <c r="D1901" s="28">
        <v>1093.19</v>
      </c>
      <c r="E1901" s="28">
        <v>1119.0820000000001</v>
      </c>
      <c r="F1901" s="28">
        <v>-2.3136800000000002</v>
      </c>
      <c r="G1901" s="28">
        <v>-25.891999999999999</v>
      </c>
      <c r="H1901" s="28">
        <v>157.49</v>
      </c>
      <c r="I1901" s="28">
        <v>172167149.014</v>
      </c>
    </row>
    <row r="1902" spans="1:9" x14ac:dyDescent="0.25">
      <c r="A1902" s="38">
        <v>41453</v>
      </c>
      <c r="B1902" s="28" t="s">
        <v>40</v>
      </c>
      <c r="C1902" s="28" t="s">
        <v>41</v>
      </c>
      <c r="D1902" s="28">
        <v>1119.0820000000001</v>
      </c>
      <c r="E1902" s="28">
        <v>1128.2159999999999</v>
      </c>
      <c r="F1902" s="28">
        <v>-0.80959999999999999</v>
      </c>
      <c r="G1902" s="28">
        <v>-9.1340000000000003</v>
      </c>
      <c r="H1902" s="28">
        <v>156.24</v>
      </c>
      <c r="I1902" s="28">
        <v>174846043.12920001</v>
      </c>
    </row>
    <row r="1903" spans="1:9" x14ac:dyDescent="0.25">
      <c r="A1903" s="38">
        <v>41452</v>
      </c>
      <c r="B1903" s="28" t="s">
        <v>40</v>
      </c>
      <c r="C1903" s="28" t="s">
        <v>41</v>
      </c>
      <c r="D1903" s="28">
        <v>1128.2159999999999</v>
      </c>
      <c r="E1903" s="28">
        <v>1166.1880000000001</v>
      </c>
      <c r="F1903" s="28">
        <v>-3.2560799999999999</v>
      </c>
      <c r="G1903" s="28">
        <v>-37.972000000000001</v>
      </c>
      <c r="H1903" s="28">
        <v>158.74</v>
      </c>
      <c r="I1903" s="28">
        <v>179093684.7696</v>
      </c>
    </row>
    <row r="1904" spans="1:9" x14ac:dyDescent="0.25">
      <c r="A1904" s="38">
        <v>41451</v>
      </c>
      <c r="B1904" s="28" t="s">
        <v>40</v>
      </c>
      <c r="C1904" s="28" t="s">
        <v>41</v>
      </c>
      <c r="D1904" s="28">
        <v>1166.1880000000001</v>
      </c>
      <c r="E1904" s="28">
        <v>1199.0119999999999</v>
      </c>
      <c r="F1904" s="28">
        <v>-2.73759</v>
      </c>
      <c r="G1904" s="28">
        <v>-32.823999999999998</v>
      </c>
      <c r="H1904" s="28">
        <v>163.74</v>
      </c>
      <c r="I1904" s="28">
        <v>190952322.8328</v>
      </c>
    </row>
    <row r="1905" spans="1:9" x14ac:dyDescent="0.25">
      <c r="A1905" s="38">
        <v>41450</v>
      </c>
      <c r="B1905" s="28" t="s">
        <v>40</v>
      </c>
      <c r="C1905" s="28" t="s">
        <v>41</v>
      </c>
      <c r="D1905" s="28">
        <v>1199.0119999999999</v>
      </c>
      <c r="E1905" s="28">
        <v>1237.68</v>
      </c>
      <c r="F1905" s="28">
        <v>-3.1242299999999998</v>
      </c>
      <c r="G1905" s="28">
        <v>-38.667999999999999</v>
      </c>
      <c r="H1905" s="28">
        <v>163.74</v>
      </c>
      <c r="I1905" s="28">
        <v>196326944.2872</v>
      </c>
    </row>
    <row r="1906" spans="1:9" x14ac:dyDescent="0.25">
      <c r="A1906" s="38">
        <v>41449</v>
      </c>
      <c r="B1906" s="28" t="s">
        <v>40</v>
      </c>
      <c r="C1906" s="28" t="s">
        <v>41</v>
      </c>
      <c r="D1906" s="28">
        <v>1237.68</v>
      </c>
      <c r="E1906" s="28">
        <v>1169.6379999999999</v>
      </c>
      <c r="F1906" s="28">
        <v>5.8173599999999999</v>
      </c>
      <c r="G1906" s="28">
        <v>68.042000000000002</v>
      </c>
      <c r="H1906" s="28">
        <v>168.74</v>
      </c>
      <c r="I1906" s="28">
        <v>208846865.808</v>
      </c>
    </row>
    <row r="1907" spans="1:9" x14ac:dyDescent="0.25">
      <c r="A1907" s="38">
        <v>41446</v>
      </c>
      <c r="B1907" s="28" t="s">
        <v>40</v>
      </c>
      <c r="C1907" s="28" t="s">
        <v>41</v>
      </c>
      <c r="D1907" s="28">
        <v>1169.6379999999999</v>
      </c>
      <c r="E1907" s="28">
        <v>1205.828</v>
      </c>
      <c r="F1907" s="28">
        <v>-3.0012599999999998</v>
      </c>
      <c r="G1907" s="28">
        <v>-36.19</v>
      </c>
      <c r="H1907" s="28">
        <v>196.24</v>
      </c>
      <c r="I1907" s="28">
        <v>229530462.90279999</v>
      </c>
    </row>
    <row r="1908" spans="1:9" x14ac:dyDescent="0.25">
      <c r="A1908" s="38">
        <v>41445</v>
      </c>
      <c r="B1908" s="28" t="s">
        <v>40</v>
      </c>
      <c r="C1908" s="28" t="s">
        <v>41</v>
      </c>
      <c r="D1908" s="28">
        <v>1205.828</v>
      </c>
      <c r="E1908" s="28">
        <v>1079.71</v>
      </c>
      <c r="F1908" s="28">
        <v>11.680730000000001</v>
      </c>
      <c r="G1908" s="28">
        <v>126.11799999999999</v>
      </c>
      <c r="H1908" s="28">
        <v>193.74</v>
      </c>
      <c r="I1908" s="28">
        <v>233617840.2168</v>
      </c>
    </row>
    <row r="1909" spans="1:9" x14ac:dyDescent="0.25">
      <c r="A1909" s="38">
        <v>41444</v>
      </c>
      <c r="B1909" s="28" t="s">
        <v>40</v>
      </c>
      <c r="C1909" s="28" t="s">
        <v>41</v>
      </c>
      <c r="D1909" s="28">
        <v>1079.71</v>
      </c>
      <c r="E1909" s="28">
        <v>1085.9839999999999</v>
      </c>
      <c r="F1909" s="28">
        <v>-0.57772000000000001</v>
      </c>
      <c r="G1909" s="28">
        <v>-6.274</v>
      </c>
      <c r="H1909" s="28">
        <v>203.74</v>
      </c>
      <c r="I1909" s="28">
        <v>219980763.22600001</v>
      </c>
    </row>
    <row r="1910" spans="1:9" x14ac:dyDescent="0.25">
      <c r="A1910" s="38">
        <v>41443</v>
      </c>
      <c r="B1910" s="28" t="s">
        <v>40</v>
      </c>
      <c r="C1910" s="28" t="s">
        <v>41</v>
      </c>
      <c r="D1910" s="28">
        <v>1085.9839999999999</v>
      </c>
      <c r="E1910" s="28">
        <v>1095.3340000000001</v>
      </c>
      <c r="F1910" s="28">
        <v>-0.85362000000000005</v>
      </c>
      <c r="G1910" s="28">
        <v>-9.35</v>
      </c>
      <c r="H1910" s="28">
        <v>199.99</v>
      </c>
      <c r="I1910" s="28">
        <v>217186591.75040001</v>
      </c>
    </row>
    <row r="1911" spans="1:9" x14ac:dyDescent="0.25">
      <c r="A1911" s="38">
        <v>41442</v>
      </c>
      <c r="B1911" s="28" t="s">
        <v>40</v>
      </c>
      <c r="C1911" s="28" t="s">
        <v>41</v>
      </c>
      <c r="D1911" s="28">
        <v>1095.3340000000001</v>
      </c>
      <c r="E1911" s="28">
        <v>1126.874</v>
      </c>
      <c r="F1911" s="28">
        <v>-2.7988900000000001</v>
      </c>
      <c r="G1911" s="28">
        <v>-31.54</v>
      </c>
      <c r="H1911" s="28">
        <v>200</v>
      </c>
      <c r="I1911" s="28">
        <v>219066854.7667</v>
      </c>
    </row>
    <row r="1912" spans="1:9" x14ac:dyDescent="0.25">
      <c r="A1912" s="38">
        <v>41439</v>
      </c>
      <c r="B1912" s="28" t="s">
        <v>40</v>
      </c>
      <c r="C1912" s="28" t="s">
        <v>41</v>
      </c>
      <c r="D1912" s="28">
        <v>1126.874</v>
      </c>
      <c r="E1912" s="28">
        <v>1088.3900000000001</v>
      </c>
      <c r="F1912" s="28">
        <v>3.53586</v>
      </c>
      <c r="G1912" s="28">
        <v>38.484000000000002</v>
      </c>
      <c r="H1912" s="28">
        <v>202.5</v>
      </c>
      <c r="I1912" s="28">
        <v>228192041.34369999</v>
      </c>
    </row>
    <row r="1913" spans="1:9" x14ac:dyDescent="0.25">
      <c r="A1913" s="38">
        <v>41438</v>
      </c>
      <c r="B1913" s="28" t="s">
        <v>40</v>
      </c>
      <c r="C1913" s="28" t="s">
        <v>41</v>
      </c>
      <c r="D1913" s="28">
        <v>1088.3900000000001</v>
      </c>
      <c r="E1913" s="28">
        <v>1149.144</v>
      </c>
      <c r="F1913" s="28">
        <v>-5.2868899999999996</v>
      </c>
      <c r="G1913" s="28">
        <v>-60.753999999999998</v>
      </c>
      <c r="H1913" s="28">
        <v>202.5</v>
      </c>
      <c r="I1913" s="28">
        <v>220399029.41949999</v>
      </c>
    </row>
    <row r="1914" spans="1:9" x14ac:dyDescent="0.25">
      <c r="A1914" s="38">
        <v>41437</v>
      </c>
      <c r="B1914" s="28" t="s">
        <v>40</v>
      </c>
      <c r="C1914" s="28" t="s">
        <v>41</v>
      </c>
      <c r="D1914" s="28">
        <v>1149.144</v>
      </c>
      <c r="E1914" s="28">
        <v>1083.6220000000001</v>
      </c>
      <c r="F1914" s="28">
        <v>6.04657</v>
      </c>
      <c r="G1914" s="28">
        <v>65.522000000000006</v>
      </c>
      <c r="H1914" s="28">
        <v>202.5</v>
      </c>
      <c r="I1914" s="28">
        <v>232701717.45719999</v>
      </c>
    </row>
    <row r="1915" spans="1:9" x14ac:dyDescent="0.25">
      <c r="A1915" s="38">
        <v>41436</v>
      </c>
      <c r="B1915" s="28" t="s">
        <v>40</v>
      </c>
      <c r="C1915" s="28" t="s">
        <v>41</v>
      </c>
      <c r="D1915" s="28">
        <v>1083.6220000000001</v>
      </c>
      <c r="E1915" s="28">
        <v>1019.776</v>
      </c>
      <c r="F1915" s="28">
        <v>6.2607900000000001</v>
      </c>
      <c r="G1915" s="28">
        <v>63.845999999999997</v>
      </c>
      <c r="H1915" s="28">
        <v>208.75</v>
      </c>
      <c r="I1915" s="28">
        <v>226206146.68110001</v>
      </c>
    </row>
    <row r="1916" spans="1:9" x14ac:dyDescent="0.25">
      <c r="A1916" s="38">
        <v>41435</v>
      </c>
      <c r="B1916" s="28" t="s">
        <v>40</v>
      </c>
      <c r="C1916" s="28" t="s">
        <v>41</v>
      </c>
      <c r="D1916" s="28">
        <v>1019.776</v>
      </c>
      <c r="E1916" s="28">
        <v>1032.3699999999999</v>
      </c>
      <c r="F1916" s="28">
        <v>-1.21991</v>
      </c>
      <c r="G1916" s="28">
        <v>-12.593999999999999</v>
      </c>
      <c r="H1916" s="28">
        <v>212.5</v>
      </c>
      <c r="I1916" s="28">
        <v>216702450.98879999</v>
      </c>
    </row>
    <row r="1917" spans="1:9" x14ac:dyDescent="0.25">
      <c r="A1917" s="38">
        <v>41432</v>
      </c>
      <c r="B1917" s="28" t="s">
        <v>40</v>
      </c>
      <c r="C1917" s="28" t="s">
        <v>41</v>
      </c>
      <c r="D1917" s="28">
        <v>1032.3699999999999</v>
      </c>
      <c r="E1917" s="28">
        <v>1065.05</v>
      </c>
      <c r="F1917" s="28">
        <v>-3.0684</v>
      </c>
      <c r="G1917" s="28">
        <v>-32.68</v>
      </c>
      <c r="H1917" s="28">
        <v>212.5</v>
      </c>
      <c r="I1917" s="28">
        <v>219378676.61849999</v>
      </c>
    </row>
    <row r="1918" spans="1:9" x14ac:dyDescent="0.25">
      <c r="A1918" s="38">
        <v>41431</v>
      </c>
      <c r="B1918" s="28" t="s">
        <v>40</v>
      </c>
      <c r="C1918" s="28" t="s">
        <v>41</v>
      </c>
      <c r="D1918" s="28">
        <v>1065.05</v>
      </c>
      <c r="E1918" s="28">
        <v>1094.82</v>
      </c>
      <c r="F1918" s="28">
        <v>-2.7191700000000001</v>
      </c>
      <c r="G1918" s="28">
        <v>-29.77</v>
      </c>
      <c r="H1918" s="28">
        <v>212.5</v>
      </c>
      <c r="I1918" s="28">
        <v>226323178.2525</v>
      </c>
    </row>
    <row r="1919" spans="1:9" x14ac:dyDescent="0.25">
      <c r="A1919" s="38">
        <v>41430</v>
      </c>
      <c r="B1919" s="28" t="s">
        <v>40</v>
      </c>
      <c r="C1919" s="28" t="s">
        <v>41</v>
      </c>
      <c r="D1919" s="28">
        <v>1094.82</v>
      </c>
      <c r="E1919" s="28">
        <v>1045.4000000000001</v>
      </c>
      <c r="F1919" s="28">
        <v>4.7273800000000001</v>
      </c>
      <c r="G1919" s="28">
        <v>49.42</v>
      </c>
      <c r="H1919" s="28">
        <v>217.5</v>
      </c>
      <c r="I1919" s="28">
        <v>238123404.741</v>
      </c>
    </row>
    <row r="1920" spans="1:9" x14ac:dyDescent="0.25">
      <c r="A1920" s="38">
        <v>41429</v>
      </c>
      <c r="B1920" s="28" t="s">
        <v>40</v>
      </c>
      <c r="C1920" s="28" t="s">
        <v>41</v>
      </c>
      <c r="D1920" s="28">
        <v>1045.4000000000001</v>
      </c>
      <c r="E1920" s="28">
        <v>1039.1099999999999</v>
      </c>
      <c r="F1920" s="28">
        <v>0.60533000000000003</v>
      </c>
      <c r="G1920" s="28">
        <v>6.29</v>
      </c>
      <c r="H1920" s="28">
        <v>229.5</v>
      </c>
      <c r="I1920" s="28">
        <v>239919352.27000001</v>
      </c>
    </row>
    <row r="1921" spans="1:9" x14ac:dyDescent="0.25">
      <c r="A1921" s="38">
        <v>41428</v>
      </c>
      <c r="B1921" s="28" t="s">
        <v>40</v>
      </c>
      <c r="C1921" s="28" t="s">
        <v>41</v>
      </c>
      <c r="D1921" s="28">
        <v>1039.1099999999999</v>
      </c>
      <c r="E1921" s="28">
        <v>1044.7</v>
      </c>
      <c r="F1921" s="28">
        <v>-0.53508</v>
      </c>
      <c r="G1921" s="28">
        <v>-5.59</v>
      </c>
      <c r="H1921" s="28">
        <v>242.25</v>
      </c>
      <c r="I1921" s="28">
        <v>251724449.45550001</v>
      </c>
    </row>
    <row r="1922" spans="1:9" x14ac:dyDescent="0.25">
      <c r="A1922" s="38">
        <v>41425</v>
      </c>
      <c r="B1922" s="28" t="s">
        <v>40</v>
      </c>
      <c r="C1922" s="28" t="s">
        <v>41</v>
      </c>
      <c r="D1922" s="28">
        <v>1044.7</v>
      </c>
      <c r="E1922" s="28">
        <v>1004.41</v>
      </c>
      <c r="F1922" s="28">
        <v>4.0113099999999999</v>
      </c>
      <c r="G1922" s="28">
        <v>40.29</v>
      </c>
      <c r="H1922" s="28">
        <v>237</v>
      </c>
      <c r="I1922" s="28">
        <v>247593952.23500001</v>
      </c>
    </row>
    <row r="1923" spans="1:9" x14ac:dyDescent="0.25">
      <c r="A1923" s="38">
        <v>41424</v>
      </c>
      <c r="B1923" s="28" t="s">
        <v>40</v>
      </c>
      <c r="C1923" s="28" t="s">
        <v>41</v>
      </c>
      <c r="D1923" s="28">
        <v>1004.41</v>
      </c>
      <c r="E1923" s="28">
        <v>1002.02</v>
      </c>
      <c r="F1923" s="28">
        <v>0.23852000000000001</v>
      </c>
      <c r="G1923" s="28">
        <v>2.39</v>
      </c>
      <c r="H1923" s="28">
        <v>234</v>
      </c>
      <c r="I1923" s="28">
        <v>235031990.22049999</v>
      </c>
    </row>
    <row r="1924" spans="1:9" x14ac:dyDescent="0.25">
      <c r="A1924" s="38">
        <v>41423</v>
      </c>
      <c r="B1924" s="28" t="s">
        <v>40</v>
      </c>
      <c r="C1924" s="28" t="s">
        <v>41</v>
      </c>
      <c r="D1924" s="28">
        <v>1002.02</v>
      </c>
      <c r="E1924" s="28">
        <v>991.07</v>
      </c>
      <c r="F1924" s="28">
        <v>1.10487</v>
      </c>
      <c r="G1924" s="28">
        <v>10.95</v>
      </c>
      <c r="H1924" s="28">
        <v>234</v>
      </c>
      <c r="I1924" s="28">
        <v>234472730.10100001</v>
      </c>
    </row>
    <row r="1925" spans="1:9" x14ac:dyDescent="0.25">
      <c r="A1925" s="38">
        <v>41422</v>
      </c>
      <c r="B1925" s="28" t="s">
        <v>40</v>
      </c>
      <c r="C1925" s="28" t="s">
        <v>41</v>
      </c>
      <c r="D1925" s="28">
        <v>991.07</v>
      </c>
      <c r="E1925" s="28">
        <v>1008.96</v>
      </c>
      <c r="F1925" s="28">
        <v>-1.77311</v>
      </c>
      <c r="G1925" s="28">
        <v>-17.89</v>
      </c>
      <c r="H1925" s="28">
        <v>234</v>
      </c>
      <c r="I1925" s="28">
        <v>231910429.5535</v>
      </c>
    </row>
    <row r="1926" spans="1:9" x14ac:dyDescent="0.25">
      <c r="A1926" s="38">
        <v>41418</v>
      </c>
      <c r="B1926" s="28" t="s">
        <v>40</v>
      </c>
      <c r="C1926" s="28" t="s">
        <v>41</v>
      </c>
      <c r="D1926" s="28">
        <v>1008.96</v>
      </c>
      <c r="E1926" s="28">
        <v>1009.33</v>
      </c>
      <c r="F1926" s="28">
        <v>-3.6659999999999998E-2</v>
      </c>
      <c r="G1926" s="28">
        <v>-0.37</v>
      </c>
      <c r="H1926" s="28">
        <v>223</v>
      </c>
      <c r="I1926" s="28">
        <v>224998130.44800001</v>
      </c>
    </row>
    <row r="1927" spans="1:9" x14ac:dyDescent="0.25">
      <c r="A1927" s="38">
        <v>41417</v>
      </c>
      <c r="B1927" s="28" t="s">
        <v>40</v>
      </c>
      <c r="C1927" s="28" t="s">
        <v>41</v>
      </c>
      <c r="D1927" s="28">
        <v>1009.33</v>
      </c>
      <c r="E1927" s="28">
        <v>996.5</v>
      </c>
      <c r="F1927" s="28">
        <v>1.2875099999999999</v>
      </c>
      <c r="G1927" s="28">
        <v>12.83</v>
      </c>
      <c r="H1927" s="28">
        <v>223</v>
      </c>
      <c r="I1927" s="28">
        <v>225080640.46650001</v>
      </c>
    </row>
    <row r="1928" spans="1:9" x14ac:dyDescent="0.25">
      <c r="A1928" s="38">
        <v>41416</v>
      </c>
      <c r="B1928" s="28" t="s">
        <v>40</v>
      </c>
      <c r="C1928" s="28" t="s">
        <v>41</v>
      </c>
      <c r="D1928" s="28">
        <v>996.5</v>
      </c>
      <c r="E1928" s="28">
        <v>1003.02</v>
      </c>
      <c r="F1928" s="28">
        <v>-0.65003999999999995</v>
      </c>
      <c r="G1928" s="28">
        <v>-6.52</v>
      </c>
      <c r="H1928" s="28">
        <v>223</v>
      </c>
      <c r="I1928" s="28">
        <v>222219549.82499999</v>
      </c>
    </row>
    <row r="1929" spans="1:9" x14ac:dyDescent="0.25">
      <c r="A1929" s="38">
        <v>41415</v>
      </c>
      <c r="B1929" s="28" t="s">
        <v>40</v>
      </c>
      <c r="C1929" s="28" t="s">
        <v>41</v>
      </c>
      <c r="D1929" s="28">
        <v>1003.02</v>
      </c>
      <c r="E1929" s="28">
        <v>983.54</v>
      </c>
      <c r="F1929" s="28">
        <v>1.9805999999999999</v>
      </c>
      <c r="G1929" s="28">
        <v>19.48</v>
      </c>
      <c r="H1929" s="28">
        <v>222.25</v>
      </c>
      <c r="I1929" s="28">
        <v>222921245.15099999</v>
      </c>
    </row>
    <row r="1930" spans="1:9" x14ac:dyDescent="0.25">
      <c r="A1930" s="38">
        <v>41414</v>
      </c>
      <c r="B1930" s="28" t="s">
        <v>40</v>
      </c>
      <c r="C1930" s="28" t="s">
        <v>41</v>
      </c>
      <c r="D1930" s="28">
        <v>983.54</v>
      </c>
      <c r="E1930" s="28">
        <v>983.07</v>
      </c>
      <c r="F1930" s="28">
        <v>4.7809999999999998E-2</v>
      </c>
      <c r="G1930" s="28">
        <v>0.47</v>
      </c>
      <c r="H1930" s="28">
        <v>218.5</v>
      </c>
      <c r="I1930" s="28">
        <v>214903539.17699999</v>
      </c>
    </row>
    <row r="1931" spans="1:9" x14ac:dyDescent="0.25">
      <c r="A1931" s="38">
        <v>41411</v>
      </c>
      <c r="B1931" s="28" t="s">
        <v>40</v>
      </c>
      <c r="C1931" s="28" t="s">
        <v>41</v>
      </c>
      <c r="D1931" s="28">
        <v>983.07</v>
      </c>
      <c r="E1931" s="28">
        <v>1003.49</v>
      </c>
      <c r="F1931" s="28">
        <v>-2.0348999999999999</v>
      </c>
      <c r="G1931" s="28">
        <v>-20.420000000000002</v>
      </c>
      <c r="H1931" s="28">
        <v>218.5</v>
      </c>
      <c r="I1931" s="28">
        <v>214800844.15349999</v>
      </c>
    </row>
    <row r="1932" spans="1:9" x14ac:dyDescent="0.25">
      <c r="A1932" s="38">
        <v>41410</v>
      </c>
      <c r="B1932" s="28" t="s">
        <v>40</v>
      </c>
      <c r="C1932" s="28" t="s">
        <v>41</v>
      </c>
      <c r="D1932" s="28">
        <v>1003.49</v>
      </c>
      <c r="E1932" s="28">
        <v>989.7</v>
      </c>
      <c r="F1932" s="28">
        <v>1.3933500000000001</v>
      </c>
      <c r="G1932" s="28">
        <v>13.79</v>
      </c>
      <c r="H1932" s="28">
        <v>213</v>
      </c>
      <c r="I1932" s="28">
        <v>213743420.17449999</v>
      </c>
    </row>
    <row r="1933" spans="1:9" x14ac:dyDescent="0.25">
      <c r="A1933" s="38">
        <v>41409</v>
      </c>
      <c r="B1933" s="28" t="s">
        <v>40</v>
      </c>
      <c r="C1933" s="28" t="s">
        <v>41</v>
      </c>
      <c r="D1933" s="28">
        <v>989.7</v>
      </c>
      <c r="E1933" s="28">
        <v>982.37</v>
      </c>
      <c r="F1933" s="28">
        <v>0.74614999999999998</v>
      </c>
      <c r="G1933" s="28">
        <v>7.33</v>
      </c>
      <c r="H1933" s="28">
        <v>213</v>
      </c>
      <c r="I1933" s="28">
        <v>210806149.48500001</v>
      </c>
    </row>
    <row r="1934" spans="1:9" x14ac:dyDescent="0.25">
      <c r="A1934" s="38">
        <v>41408</v>
      </c>
      <c r="B1934" s="28" t="s">
        <v>40</v>
      </c>
      <c r="C1934" s="28" t="s">
        <v>41</v>
      </c>
      <c r="D1934" s="28">
        <v>982.37</v>
      </c>
      <c r="E1934" s="28">
        <v>986.53</v>
      </c>
      <c r="F1934" s="28">
        <v>-0.42168</v>
      </c>
      <c r="G1934" s="28">
        <v>-4.16</v>
      </c>
      <c r="H1934" s="28">
        <v>211.5</v>
      </c>
      <c r="I1934" s="28">
        <v>207771304.11849999</v>
      </c>
    </row>
    <row r="1935" spans="1:9" x14ac:dyDescent="0.25">
      <c r="A1935" s="38">
        <v>41407</v>
      </c>
      <c r="B1935" s="28" t="s">
        <v>40</v>
      </c>
      <c r="C1935" s="28" t="s">
        <v>41</v>
      </c>
      <c r="D1935" s="28">
        <v>986.53</v>
      </c>
      <c r="E1935" s="28">
        <v>990.38</v>
      </c>
      <c r="F1935" s="28">
        <v>-0.38873999999999997</v>
      </c>
      <c r="G1935" s="28">
        <v>-3.85</v>
      </c>
      <c r="H1935" s="28">
        <v>209</v>
      </c>
      <c r="I1935" s="28">
        <v>206184819.3265</v>
      </c>
    </row>
    <row r="1936" spans="1:9" x14ac:dyDescent="0.25">
      <c r="A1936" s="38">
        <v>41404</v>
      </c>
      <c r="B1936" s="28" t="s">
        <v>40</v>
      </c>
      <c r="C1936" s="28" t="s">
        <v>41</v>
      </c>
      <c r="D1936" s="28">
        <v>990.38</v>
      </c>
      <c r="E1936" s="28">
        <v>1009.35</v>
      </c>
      <c r="F1936" s="28">
        <v>-1.8794299999999999</v>
      </c>
      <c r="G1936" s="28">
        <v>-18.97</v>
      </c>
      <c r="H1936" s="28">
        <v>207</v>
      </c>
      <c r="I1936" s="28">
        <v>205008709.51899999</v>
      </c>
    </row>
    <row r="1937" spans="1:9" x14ac:dyDescent="0.25">
      <c r="A1937" s="38">
        <v>41403</v>
      </c>
      <c r="B1937" s="28" t="s">
        <v>40</v>
      </c>
      <c r="C1937" s="28" t="s">
        <v>41</v>
      </c>
      <c r="D1937" s="28">
        <v>1009.35</v>
      </c>
      <c r="E1937" s="28">
        <v>993.71</v>
      </c>
      <c r="F1937" s="28">
        <v>1.5739000000000001</v>
      </c>
      <c r="G1937" s="28">
        <v>15.64</v>
      </c>
      <c r="H1937" s="28">
        <v>211</v>
      </c>
      <c r="I1937" s="28">
        <v>212972900.4675</v>
      </c>
    </row>
    <row r="1938" spans="1:9" x14ac:dyDescent="0.25">
      <c r="A1938" s="38">
        <v>41402</v>
      </c>
      <c r="B1938" s="28" t="s">
        <v>40</v>
      </c>
      <c r="C1938" s="28" t="s">
        <v>41</v>
      </c>
      <c r="D1938" s="28">
        <v>993.71</v>
      </c>
      <c r="E1938" s="28">
        <v>981.5</v>
      </c>
      <c r="F1938" s="28">
        <v>1.2440100000000001</v>
      </c>
      <c r="G1938" s="28">
        <v>12.21</v>
      </c>
      <c r="H1938" s="28">
        <v>203</v>
      </c>
      <c r="I1938" s="28">
        <v>201723179.6855</v>
      </c>
    </row>
    <row r="1939" spans="1:9" x14ac:dyDescent="0.25">
      <c r="A1939" s="38">
        <v>41401</v>
      </c>
      <c r="B1939" s="28" t="s">
        <v>40</v>
      </c>
      <c r="C1939" s="28" t="s">
        <v>41</v>
      </c>
      <c r="D1939" s="28">
        <v>981.5</v>
      </c>
      <c r="E1939" s="28">
        <v>984.9</v>
      </c>
      <c r="F1939" s="28">
        <v>-0.34521000000000002</v>
      </c>
      <c r="G1939" s="28">
        <v>-3.4</v>
      </c>
      <c r="H1939" s="28">
        <v>203</v>
      </c>
      <c r="I1939" s="28">
        <v>199244549.07499999</v>
      </c>
    </row>
    <row r="1940" spans="1:9" x14ac:dyDescent="0.25">
      <c r="A1940" s="38">
        <v>41400</v>
      </c>
      <c r="B1940" s="28" t="s">
        <v>40</v>
      </c>
      <c r="C1940" s="28" t="s">
        <v>41</v>
      </c>
      <c r="D1940" s="28">
        <v>984.9</v>
      </c>
      <c r="E1940" s="28">
        <v>1007.03</v>
      </c>
      <c r="F1940" s="28">
        <v>-2.1975500000000001</v>
      </c>
      <c r="G1940" s="28">
        <v>-22.13</v>
      </c>
      <c r="H1940" s="28">
        <v>199</v>
      </c>
      <c r="I1940" s="28">
        <v>195995149.245</v>
      </c>
    </row>
    <row r="1941" spans="1:9" x14ac:dyDescent="0.25">
      <c r="A1941" s="38">
        <v>41397</v>
      </c>
      <c r="B1941" s="28" t="s">
        <v>40</v>
      </c>
      <c r="C1941" s="28" t="s">
        <v>41</v>
      </c>
      <c r="D1941" s="28">
        <v>1007.03</v>
      </c>
      <c r="E1941" s="28">
        <v>1025.93</v>
      </c>
      <c r="F1941" s="28">
        <v>-1.84223</v>
      </c>
      <c r="G1941" s="28">
        <v>-18.899999999999999</v>
      </c>
      <c r="H1941" s="28">
        <v>195</v>
      </c>
      <c r="I1941" s="28">
        <v>196370900.3515</v>
      </c>
    </row>
    <row r="1942" spans="1:9" x14ac:dyDescent="0.25">
      <c r="A1942" s="38">
        <v>41396</v>
      </c>
      <c r="B1942" s="28" t="s">
        <v>40</v>
      </c>
      <c r="C1942" s="28" t="s">
        <v>41</v>
      </c>
      <c r="D1942" s="28">
        <v>1025.93</v>
      </c>
      <c r="E1942" s="28">
        <v>1062.71</v>
      </c>
      <c r="F1942" s="28">
        <v>-3.46096</v>
      </c>
      <c r="G1942" s="28">
        <v>-36.78</v>
      </c>
      <c r="H1942" s="28">
        <v>191</v>
      </c>
      <c r="I1942" s="28">
        <v>195952681.2965</v>
      </c>
    </row>
    <row r="1943" spans="1:9" x14ac:dyDescent="0.25">
      <c r="A1943" s="38">
        <v>41395</v>
      </c>
      <c r="B1943" s="28" t="s">
        <v>40</v>
      </c>
      <c r="C1943" s="28" t="s">
        <v>41</v>
      </c>
      <c r="D1943" s="28">
        <v>1062.71</v>
      </c>
      <c r="E1943" s="28">
        <v>1018.74</v>
      </c>
      <c r="F1943" s="28">
        <v>4.3161199999999997</v>
      </c>
      <c r="G1943" s="28">
        <v>43.97</v>
      </c>
      <c r="H1943" s="28">
        <v>189</v>
      </c>
      <c r="I1943" s="28">
        <v>200852243.13550001</v>
      </c>
    </row>
    <row r="1944" spans="1:9" x14ac:dyDescent="0.25">
      <c r="A1944" s="38">
        <v>41394</v>
      </c>
      <c r="B1944" s="28" t="s">
        <v>40</v>
      </c>
      <c r="C1944" s="28" t="s">
        <v>41</v>
      </c>
      <c r="D1944" s="28">
        <v>1018.74</v>
      </c>
      <c r="E1944" s="28">
        <v>1035.72</v>
      </c>
      <c r="F1944" s="28">
        <v>-1.63944</v>
      </c>
      <c r="G1944" s="28">
        <v>-16.98</v>
      </c>
      <c r="H1944" s="28">
        <v>188.75</v>
      </c>
      <c r="I1944" s="28">
        <v>192287225.93700001</v>
      </c>
    </row>
    <row r="1945" spans="1:9" x14ac:dyDescent="0.25">
      <c r="A1945" s="38">
        <v>41393</v>
      </c>
      <c r="B1945" s="28" t="s">
        <v>40</v>
      </c>
      <c r="C1945" s="28" t="s">
        <v>41</v>
      </c>
      <c r="D1945" s="28">
        <v>1035.72</v>
      </c>
      <c r="E1945" s="28">
        <v>1039.24</v>
      </c>
      <c r="F1945" s="28">
        <v>-0.33871000000000001</v>
      </c>
      <c r="G1945" s="28">
        <v>-3.52</v>
      </c>
      <c r="H1945" s="28">
        <v>188.75</v>
      </c>
      <c r="I1945" s="28">
        <v>195492201.78600001</v>
      </c>
    </row>
    <row r="1946" spans="1:9" x14ac:dyDescent="0.25">
      <c r="A1946" s="38">
        <v>41390</v>
      </c>
      <c r="B1946" s="28" t="s">
        <v>40</v>
      </c>
      <c r="C1946" s="28" t="s">
        <v>41</v>
      </c>
      <c r="D1946" s="28">
        <v>1039.24</v>
      </c>
      <c r="E1946" s="28">
        <v>1037.3</v>
      </c>
      <c r="F1946" s="28">
        <v>0.18701999999999999</v>
      </c>
      <c r="G1946" s="28">
        <v>1.94</v>
      </c>
      <c r="H1946" s="28">
        <v>184.75</v>
      </c>
      <c r="I1946" s="28">
        <v>191999641.96200001</v>
      </c>
    </row>
    <row r="1947" spans="1:9" x14ac:dyDescent="0.25">
      <c r="A1947" s="38">
        <v>41389</v>
      </c>
      <c r="B1947" s="28" t="s">
        <v>40</v>
      </c>
      <c r="C1947" s="28" t="s">
        <v>41</v>
      </c>
      <c r="D1947" s="28">
        <v>1037.3</v>
      </c>
      <c r="E1947" s="28">
        <v>1027.68</v>
      </c>
      <c r="F1947" s="28">
        <v>0.93608999999999998</v>
      </c>
      <c r="G1947" s="28">
        <v>9.6199999999999992</v>
      </c>
      <c r="H1947" s="28">
        <v>186.25</v>
      </c>
      <c r="I1947" s="28">
        <v>193197176.86500001</v>
      </c>
    </row>
    <row r="1948" spans="1:9" x14ac:dyDescent="0.25">
      <c r="A1948" s="38">
        <v>41388</v>
      </c>
      <c r="B1948" s="28" t="s">
        <v>40</v>
      </c>
      <c r="C1948" s="28" t="s">
        <v>41</v>
      </c>
      <c r="D1948" s="28">
        <v>1027.68</v>
      </c>
      <c r="E1948" s="28">
        <v>1022.06</v>
      </c>
      <c r="F1948" s="28">
        <v>0.54986999999999997</v>
      </c>
      <c r="G1948" s="28">
        <v>5.62</v>
      </c>
      <c r="H1948" s="28">
        <v>183.75</v>
      </c>
      <c r="I1948" s="28">
        <v>188836251.384</v>
      </c>
    </row>
    <row r="1949" spans="1:9" x14ac:dyDescent="0.25">
      <c r="A1949" s="38">
        <v>41387</v>
      </c>
      <c r="B1949" s="28" t="s">
        <v>40</v>
      </c>
      <c r="C1949" s="28" t="s">
        <v>41</v>
      </c>
      <c r="D1949" s="28">
        <v>1022.06</v>
      </c>
      <c r="E1949" s="28">
        <v>1073.9100000000001</v>
      </c>
      <c r="F1949" s="28">
        <v>-4.8281499999999999</v>
      </c>
      <c r="G1949" s="28">
        <v>-51.85</v>
      </c>
      <c r="H1949" s="28">
        <v>181.75</v>
      </c>
      <c r="I1949" s="28">
        <v>185759456.10299999</v>
      </c>
    </row>
    <row r="1950" spans="1:9" x14ac:dyDescent="0.25">
      <c r="A1950" s="38">
        <v>41386</v>
      </c>
      <c r="B1950" s="28" t="s">
        <v>40</v>
      </c>
      <c r="C1950" s="28" t="s">
        <v>41</v>
      </c>
      <c r="D1950" s="28">
        <v>1073.9100000000001</v>
      </c>
      <c r="E1950" s="28">
        <v>1119.6199999999999</v>
      </c>
      <c r="F1950" s="28">
        <v>-4.0826399999999996</v>
      </c>
      <c r="G1950" s="28">
        <v>-45.71</v>
      </c>
      <c r="H1950" s="28">
        <v>176.25</v>
      </c>
      <c r="I1950" s="28">
        <v>189276691.19549999</v>
      </c>
    </row>
    <row r="1951" spans="1:9" x14ac:dyDescent="0.25">
      <c r="A1951" s="38">
        <v>41383</v>
      </c>
      <c r="B1951" s="28" t="s">
        <v>40</v>
      </c>
      <c r="C1951" s="28" t="s">
        <v>41</v>
      </c>
      <c r="D1951" s="28">
        <v>1119.6199999999999</v>
      </c>
      <c r="E1951" s="28">
        <v>1203.46</v>
      </c>
      <c r="F1951" s="28">
        <v>-6.9665800000000004</v>
      </c>
      <c r="G1951" s="28">
        <v>-83.84</v>
      </c>
      <c r="H1951" s="28">
        <v>179.75</v>
      </c>
      <c r="I1951" s="28">
        <v>201251750.98100001</v>
      </c>
    </row>
    <row r="1952" spans="1:9" x14ac:dyDescent="0.25">
      <c r="A1952" s="38">
        <v>41382</v>
      </c>
      <c r="B1952" s="28" t="s">
        <v>40</v>
      </c>
      <c r="C1952" s="28" t="s">
        <v>41</v>
      </c>
      <c r="D1952" s="28">
        <v>1203.46</v>
      </c>
      <c r="E1952" s="28">
        <v>1151.6500000000001</v>
      </c>
      <c r="F1952" s="28">
        <v>4.4987599999999999</v>
      </c>
      <c r="G1952" s="28">
        <v>51.81</v>
      </c>
      <c r="H1952" s="28">
        <v>181.75</v>
      </c>
      <c r="I1952" s="28">
        <v>218728915.17300001</v>
      </c>
    </row>
    <row r="1953" spans="1:9" x14ac:dyDescent="0.25">
      <c r="A1953" s="38">
        <v>41381</v>
      </c>
      <c r="B1953" s="28" t="s">
        <v>40</v>
      </c>
      <c r="C1953" s="28" t="s">
        <v>41</v>
      </c>
      <c r="D1953" s="28">
        <v>1151.6500000000001</v>
      </c>
      <c r="E1953" s="28">
        <v>1033.6099999999999</v>
      </c>
      <c r="F1953" s="28">
        <v>11.420170000000001</v>
      </c>
      <c r="G1953" s="28">
        <v>118.04</v>
      </c>
      <c r="H1953" s="28">
        <v>198.75</v>
      </c>
      <c r="I1953" s="28">
        <v>228890495.08250001</v>
      </c>
    </row>
    <row r="1954" spans="1:9" x14ac:dyDescent="0.25">
      <c r="A1954" s="38">
        <v>41380</v>
      </c>
      <c r="B1954" s="28" t="s">
        <v>40</v>
      </c>
      <c r="C1954" s="28" t="s">
        <v>41</v>
      </c>
      <c r="D1954" s="28">
        <v>1033.6099999999999</v>
      </c>
      <c r="E1954" s="28">
        <v>1168.77</v>
      </c>
      <c r="F1954" s="28">
        <v>-11.56429</v>
      </c>
      <c r="G1954" s="28">
        <v>-135.16</v>
      </c>
      <c r="H1954" s="28">
        <v>207.75</v>
      </c>
      <c r="I1954" s="28">
        <v>214732529.1805</v>
      </c>
    </row>
    <row r="1955" spans="1:9" x14ac:dyDescent="0.25">
      <c r="A1955" s="38">
        <v>41379</v>
      </c>
      <c r="B1955" s="28" t="s">
        <v>40</v>
      </c>
      <c r="C1955" s="28" t="s">
        <v>41</v>
      </c>
      <c r="D1955" s="28">
        <v>1168.77</v>
      </c>
      <c r="E1955" s="28">
        <v>982.04</v>
      </c>
      <c r="F1955" s="28">
        <v>19.014500000000002</v>
      </c>
      <c r="G1955" s="28">
        <v>186.73</v>
      </c>
      <c r="H1955" s="28">
        <v>211.25</v>
      </c>
      <c r="I1955" s="28">
        <v>246902720.93849999</v>
      </c>
    </row>
    <row r="1956" spans="1:9" x14ac:dyDescent="0.25">
      <c r="A1956" s="38">
        <v>41376</v>
      </c>
      <c r="B1956" s="28" t="s">
        <v>40</v>
      </c>
      <c r="C1956" s="28" t="s">
        <v>41</v>
      </c>
      <c r="D1956" s="28">
        <v>982.04</v>
      </c>
      <c r="E1956" s="28">
        <v>1007.44</v>
      </c>
      <c r="F1956" s="28">
        <v>-2.5212400000000001</v>
      </c>
      <c r="G1956" s="28">
        <v>-25.4</v>
      </c>
      <c r="H1956" s="28">
        <v>213.75</v>
      </c>
      <c r="I1956" s="28">
        <v>209911099.102</v>
      </c>
    </row>
    <row r="1957" spans="1:9" x14ac:dyDescent="0.25">
      <c r="A1957" s="38">
        <v>41375</v>
      </c>
      <c r="B1957" s="28" t="s">
        <v>40</v>
      </c>
      <c r="C1957" s="28" t="s">
        <v>41</v>
      </c>
      <c r="D1957" s="28">
        <v>1007.44</v>
      </c>
      <c r="E1957" s="28">
        <v>1006.63</v>
      </c>
      <c r="F1957" s="28">
        <v>8.047E-2</v>
      </c>
      <c r="G1957" s="28">
        <v>0.81</v>
      </c>
      <c r="H1957" s="28">
        <v>213.75</v>
      </c>
      <c r="I1957" s="28">
        <v>215340350.37200001</v>
      </c>
    </row>
    <row r="1958" spans="1:9" x14ac:dyDescent="0.25">
      <c r="A1958" s="38">
        <v>41374</v>
      </c>
      <c r="B1958" s="28" t="s">
        <v>40</v>
      </c>
      <c r="C1958" s="28" t="s">
        <v>41</v>
      </c>
      <c r="D1958" s="28">
        <v>1006.63</v>
      </c>
      <c r="E1958" s="28">
        <v>1044.81</v>
      </c>
      <c r="F1958" s="28">
        <v>-3.6542500000000002</v>
      </c>
      <c r="G1958" s="28">
        <v>-38.18</v>
      </c>
      <c r="H1958" s="28">
        <v>213.75</v>
      </c>
      <c r="I1958" s="28">
        <v>215167212.83149999</v>
      </c>
    </row>
    <row r="1959" spans="1:9" x14ac:dyDescent="0.25">
      <c r="A1959" s="38">
        <v>41373</v>
      </c>
      <c r="B1959" s="28" t="s">
        <v>40</v>
      </c>
      <c r="C1959" s="28" t="s">
        <v>41</v>
      </c>
      <c r="D1959" s="28">
        <v>1044.81</v>
      </c>
      <c r="E1959" s="28">
        <v>1048.28</v>
      </c>
      <c r="F1959" s="28">
        <v>-0.33101999999999998</v>
      </c>
      <c r="G1959" s="28">
        <v>-3.47</v>
      </c>
      <c r="H1959" s="28">
        <v>208.75</v>
      </c>
      <c r="I1959" s="28">
        <v>218104139.7405</v>
      </c>
    </row>
    <row r="1960" spans="1:9" x14ac:dyDescent="0.25">
      <c r="A1960" s="38">
        <v>41372</v>
      </c>
      <c r="B1960" s="28" t="s">
        <v>40</v>
      </c>
      <c r="C1960" s="28" t="s">
        <v>41</v>
      </c>
      <c r="D1960" s="28">
        <v>1048.28</v>
      </c>
      <c r="E1960" s="28">
        <v>1084.96</v>
      </c>
      <c r="F1960" s="28">
        <v>-3.3807700000000001</v>
      </c>
      <c r="G1960" s="28">
        <v>-36.68</v>
      </c>
      <c r="H1960" s="28">
        <v>201.75</v>
      </c>
      <c r="I1960" s="28">
        <v>211490542.414</v>
      </c>
    </row>
    <row r="1961" spans="1:9" x14ac:dyDescent="0.25">
      <c r="A1961" s="38">
        <v>41369</v>
      </c>
      <c r="B1961" s="28" t="s">
        <v>40</v>
      </c>
      <c r="C1961" s="28" t="s">
        <v>41</v>
      </c>
      <c r="D1961" s="28">
        <v>1084.96</v>
      </c>
      <c r="E1961" s="28">
        <v>1083.94</v>
      </c>
      <c r="F1961" s="28">
        <v>9.4100000000000003E-2</v>
      </c>
      <c r="G1961" s="28">
        <v>1.02</v>
      </c>
      <c r="H1961" s="28">
        <v>201.75</v>
      </c>
      <c r="I1961" s="28">
        <v>218890734.248</v>
      </c>
    </row>
    <row r="1962" spans="1:9" x14ac:dyDescent="0.25">
      <c r="A1962" s="38">
        <v>41368</v>
      </c>
      <c r="B1962" s="28" t="s">
        <v>40</v>
      </c>
      <c r="C1962" s="28" t="s">
        <v>41</v>
      </c>
      <c r="D1962" s="28">
        <v>1083.94</v>
      </c>
      <c r="E1962" s="28">
        <v>1105.29</v>
      </c>
      <c r="F1962" s="28">
        <v>-1.9316199999999999</v>
      </c>
      <c r="G1962" s="28">
        <v>-21.35</v>
      </c>
      <c r="H1962" s="28">
        <v>207.75</v>
      </c>
      <c r="I1962" s="28">
        <v>225188589.197</v>
      </c>
    </row>
    <row r="1963" spans="1:9" x14ac:dyDescent="0.25">
      <c r="A1963" s="38">
        <v>41367</v>
      </c>
      <c r="B1963" s="28" t="s">
        <v>40</v>
      </c>
      <c r="C1963" s="28" t="s">
        <v>41</v>
      </c>
      <c r="D1963" s="28">
        <v>1105.29</v>
      </c>
      <c r="E1963" s="28">
        <v>1055.17</v>
      </c>
      <c r="F1963" s="28">
        <v>4.7499500000000001</v>
      </c>
      <c r="G1963" s="28">
        <v>50.12</v>
      </c>
      <c r="H1963" s="28">
        <v>209.25</v>
      </c>
      <c r="I1963" s="28">
        <v>231281987.76449999</v>
      </c>
    </row>
    <row r="1964" spans="1:9" x14ac:dyDescent="0.25">
      <c r="A1964" s="38">
        <v>41366</v>
      </c>
      <c r="B1964" s="28" t="s">
        <v>40</v>
      </c>
      <c r="C1964" s="28" t="s">
        <v>41</v>
      </c>
      <c r="D1964" s="28">
        <v>1055.17</v>
      </c>
      <c r="E1964" s="28">
        <v>1095.8399999999999</v>
      </c>
      <c r="F1964" s="28">
        <v>-3.7113100000000001</v>
      </c>
      <c r="G1964" s="28">
        <v>-40.67</v>
      </c>
      <c r="H1964" s="28">
        <v>205.25</v>
      </c>
      <c r="I1964" s="28">
        <v>216573695.25850001</v>
      </c>
    </row>
    <row r="1965" spans="1:9" x14ac:dyDescent="0.25">
      <c r="A1965" s="38">
        <v>41365</v>
      </c>
      <c r="B1965" s="28" t="s">
        <v>40</v>
      </c>
      <c r="C1965" s="28" t="s">
        <v>41</v>
      </c>
      <c r="D1965" s="28">
        <v>1095.8399999999999</v>
      </c>
      <c r="E1965" s="28">
        <v>1082.4100000000001</v>
      </c>
      <c r="F1965" s="28">
        <v>1.24075</v>
      </c>
      <c r="G1965" s="28">
        <v>13.43</v>
      </c>
      <c r="H1965" s="28">
        <v>201.75</v>
      </c>
      <c r="I1965" s="28">
        <v>221085774.792</v>
      </c>
    </row>
    <row r="1966" spans="1:9" x14ac:dyDescent="0.25">
      <c r="A1966" s="38">
        <v>41361</v>
      </c>
      <c r="B1966" s="28" t="s">
        <v>40</v>
      </c>
      <c r="C1966" s="28" t="s">
        <v>41</v>
      </c>
      <c r="D1966" s="28">
        <v>1082.4100000000001</v>
      </c>
      <c r="E1966" s="28">
        <v>1094.79</v>
      </c>
      <c r="F1966" s="28">
        <v>-1.1308100000000001</v>
      </c>
      <c r="G1966" s="28">
        <v>-12.38</v>
      </c>
      <c r="H1966" s="28">
        <v>201.75</v>
      </c>
      <c r="I1966" s="28">
        <v>218376271.6205</v>
      </c>
    </row>
    <row r="1967" spans="1:9" x14ac:dyDescent="0.25">
      <c r="A1967" s="38">
        <v>41360</v>
      </c>
      <c r="B1967" s="28" t="s">
        <v>40</v>
      </c>
      <c r="C1967" s="28" t="s">
        <v>41</v>
      </c>
      <c r="D1967" s="28">
        <v>1094.79</v>
      </c>
      <c r="E1967" s="28">
        <v>1081.77</v>
      </c>
      <c r="F1967" s="28">
        <v>1.2035800000000001</v>
      </c>
      <c r="G1967" s="28">
        <v>13.02</v>
      </c>
      <c r="H1967" s="28">
        <v>201.75</v>
      </c>
      <c r="I1967" s="28">
        <v>220873937.23949999</v>
      </c>
    </row>
    <row r="1968" spans="1:9" x14ac:dyDescent="0.25">
      <c r="A1968" s="38">
        <v>41359</v>
      </c>
      <c r="B1968" s="28" t="s">
        <v>40</v>
      </c>
      <c r="C1968" s="28" t="s">
        <v>41</v>
      </c>
      <c r="D1968" s="28">
        <v>1081.77</v>
      </c>
      <c r="E1968" s="28">
        <v>1105.51</v>
      </c>
      <c r="F1968" s="28">
        <v>-2.1474299999999999</v>
      </c>
      <c r="G1968" s="28">
        <v>-23.74</v>
      </c>
      <c r="H1968" s="28">
        <v>201.75</v>
      </c>
      <c r="I1968" s="28">
        <v>218247151.58849999</v>
      </c>
    </row>
    <row r="1969" spans="1:9" x14ac:dyDescent="0.25">
      <c r="A1969" s="38">
        <v>41358</v>
      </c>
      <c r="B1969" s="28" t="s">
        <v>40</v>
      </c>
      <c r="C1969" s="28" t="s">
        <v>41</v>
      </c>
      <c r="D1969" s="28">
        <v>1105.51</v>
      </c>
      <c r="E1969" s="28">
        <v>1123.6300000000001</v>
      </c>
      <c r="F1969" s="28">
        <v>-1.61263</v>
      </c>
      <c r="G1969" s="28">
        <v>-18.12</v>
      </c>
      <c r="H1969" s="28">
        <v>198.25</v>
      </c>
      <c r="I1969" s="28">
        <v>219167412.7755</v>
      </c>
    </row>
    <row r="1970" spans="1:9" x14ac:dyDescent="0.25">
      <c r="A1970" s="38">
        <v>41355</v>
      </c>
      <c r="B1970" s="28" t="s">
        <v>40</v>
      </c>
      <c r="C1970" s="28" t="s">
        <v>41</v>
      </c>
      <c r="D1970" s="28">
        <v>1123.6300000000001</v>
      </c>
      <c r="E1970" s="28">
        <v>1134.8800000000001</v>
      </c>
      <c r="F1970" s="28">
        <v>-0.99129</v>
      </c>
      <c r="G1970" s="28">
        <v>-11.25</v>
      </c>
      <c r="H1970" s="28">
        <v>198.25</v>
      </c>
      <c r="I1970" s="28">
        <v>222759703.68149999</v>
      </c>
    </row>
    <row r="1971" spans="1:9" x14ac:dyDescent="0.25">
      <c r="A1971" s="38">
        <v>41354</v>
      </c>
      <c r="B1971" s="28" t="s">
        <v>40</v>
      </c>
      <c r="C1971" s="28" t="s">
        <v>41</v>
      </c>
      <c r="D1971" s="28">
        <v>1134.8800000000001</v>
      </c>
      <c r="E1971" s="28">
        <v>1101.78</v>
      </c>
      <c r="F1971" s="28">
        <v>3.0042300000000002</v>
      </c>
      <c r="G1971" s="28">
        <v>33.1</v>
      </c>
      <c r="H1971" s="28">
        <v>192.25</v>
      </c>
      <c r="I1971" s="28">
        <v>218180736.74399999</v>
      </c>
    </row>
    <row r="1972" spans="1:9" x14ac:dyDescent="0.25">
      <c r="A1972" s="38">
        <v>41353</v>
      </c>
      <c r="B1972" s="28" t="s">
        <v>40</v>
      </c>
      <c r="C1972" s="28" t="s">
        <v>41</v>
      </c>
      <c r="D1972" s="28">
        <v>1101.78</v>
      </c>
      <c r="E1972" s="28">
        <v>1169.99</v>
      </c>
      <c r="F1972" s="28">
        <v>-5.8299599999999998</v>
      </c>
      <c r="G1972" s="28">
        <v>-68.209999999999994</v>
      </c>
      <c r="H1972" s="28">
        <v>188.75</v>
      </c>
      <c r="I1972" s="28">
        <v>207961030.08899999</v>
      </c>
    </row>
    <row r="1973" spans="1:9" x14ac:dyDescent="0.25">
      <c r="A1973" s="38">
        <v>41352</v>
      </c>
      <c r="B1973" s="28" t="s">
        <v>40</v>
      </c>
      <c r="C1973" s="28" t="s">
        <v>41</v>
      </c>
      <c r="D1973" s="28">
        <v>1169.99</v>
      </c>
      <c r="E1973" s="28">
        <v>1166.54</v>
      </c>
      <c r="F1973" s="28">
        <v>0.29575000000000001</v>
      </c>
      <c r="G1973" s="28">
        <v>3.45</v>
      </c>
      <c r="H1973" s="28">
        <v>168.5</v>
      </c>
      <c r="I1973" s="28">
        <v>197143373.49950001</v>
      </c>
    </row>
    <row r="1974" spans="1:9" x14ac:dyDescent="0.25">
      <c r="A1974" s="38">
        <v>41351</v>
      </c>
      <c r="B1974" s="28" t="s">
        <v>40</v>
      </c>
      <c r="C1974" s="28" t="s">
        <v>41</v>
      </c>
      <c r="D1974" s="28">
        <v>1166.54</v>
      </c>
      <c r="E1974" s="28">
        <v>1110.33</v>
      </c>
      <c r="F1974" s="28">
        <v>5.0624599999999997</v>
      </c>
      <c r="G1974" s="28">
        <v>56.21</v>
      </c>
      <c r="H1974" s="28">
        <v>168.5</v>
      </c>
      <c r="I1974" s="28">
        <v>196562048.32699999</v>
      </c>
    </row>
    <row r="1975" spans="1:9" x14ac:dyDescent="0.25">
      <c r="A1975" s="38">
        <v>41348</v>
      </c>
      <c r="B1975" s="28" t="s">
        <v>40</v>
      </c>
      <c r="C1975" s="28" t="s">
        <v>41</v>
      </c>
      <c r="D1975" s="28">
        <v>1110.33</v>
      </c>
      <c r="E1975" s="28">
        <v>1103.49</v>
      </c>
      <c r="F1975" s="28">
        <v>0.61985000000000001</v>
      </c>
      <c r="G1975" s="28">
        <v>6.84</v>
      </c>
      <c r="H1975" s="28">
        <v>165.75</v>
      </c>
      <c r="I1975" s="28">
        <v>184037253.0165</v>
      </c>
    </row>
    <row r="1976" spans="1:9" x14ac:dyDescent="0.25">
      <c r="A1976" s="38">
        <v>41347</v>
      </c>
      <c r="B1976" s="28" t="s">
        <v>40</v>
      </c>
      <c r="C1976" s="28" t="s">
        <v>41</v>
      </c>
      <c r="D1976" s="28">
        <v>1103.49</v>
      </c>
      <c r="E1976" s="28">
        <v>1115.1300000000001</v>
      </c>
      <c r="F1976" s="28">
        <v>-1.04382</v>
      </c>
      <c r="G1976" s="28">
        <v>-11.64</v>
      </c>
      <c r="H1976" s="28">
        <v>165.75</v>
      </c>
      <c r="I1976" s="28">
        <v>182903522.67449999</v>
      </c>
    </row>
    <row r="1977" spans="1:9" x14ac:dyDescent="0.25">
      <c r="A1977" s="38">
        <v>41346</v>
      </c>
      <c r="B1977" s="28" t="s">
        <v>40</v>
      </c>
      <c r="C1977" s="28" t="s">
        <v>41</v>
      </c>
      <c r="D1977" s="28">
        <v>1115.1300000000001</v>
      </c>
      <c r="E1977" s="28">
        <v>1126.1099999999999</v>
      </c>
      <c r="F1977" s="28">
        <v>-0.97504000000000002</v>
      </c>
      <c r="G1977" s="28">
        <v>-10.98</v>
      </c>
      <c r="H1977" s="28">
        <v>154.75</v>
      </c>
      <c r="I1977" s="28">
        <v>172566423.25650001</v>
      </c>
    </row>
    <row r="1978" spans="1:9" x14ac:dyDescent="0.25">
      <c r="A1978" s="38">
        <v>41345</v>
      </c>
      <c r="B1978" s="28" t="s">
        <v>40</v>
      </c>
      <c r="C1978" s="28" t="s">
        <v>41</v>
      </c>
      <c r="D1978" s="28">
        <v>1126.1099999999999</v>
      </c>
      <c r="E1978" s="28">
        <v>1100.55</v>
      </c>
      <c r="F1978" s="28">
        <v>2.3224800000000001</v>
      </c>
      <c r="G1978" s="28">
        <v>25.56</v>
      </c>
      <c r="H1978" s="28">
        <v>153.75</v>
      </c>
      <c r="I1978" s="28">
        <v>173139468.8055</v>
      </c>
    </row>
    <row r="1979" spans="1:9" x14ac:dyDescent="0.25">
      <c r="A1979" s="38">
        <v>41344</v>
      </c>
      <c r="B1979" s="28" t="s">
        <v>40</v>
      </c>
      <c r="C1979" s="28" t="s">
        <v>41</v>
      </c>
      <c r="D1979" s="28">
        <v>1100.55</v>
      </c>
      <c r="E1979" s="28">
        <v>1155.24</v>
      </c>
      <c r="F1979" s="28">
        <v>-4.7340799999999996</v>
      </c>
      <c r="G1979" s="28">
        <v>-54.69</v>
      </c>
      <c r="H1979" s="28">
        <v>153.75</v>
      </c>
      <c r="I1979" s="28">
        <v>169209617.5275</v>
      </c>
    </row>
    <row r="1980" spans="1:9" x14ac:dyDescent="0.25">
      <c r="A1980" s="38">
        <v>41341</v>
      </c>
      <c r="B1980" s="28" t="s">
        <v>40</v>
      </c>
      <c r="C1980" s="28" t="s">
        <v>41</v>
      </c>
      <c r="D1980" s="28">
        <v>1155.24</v>
      </c>
      <c r="E1980" s="28">
        <v>1173.6500000000001</v>
      </c>
      <c r="F1980" s="28">
        <v>-1.5686100000000001</v>
      </c>
      <c r="G1980" s="28">
        <v>-18.41</v>
      </c>
      <c r="H1980" s="28">
        <v>149.75</v>
      </c>
      <c r="I1980" s="28">
        <v>172997247.76199999</v>
      </c>
    </row>
    <row r="1981" spans="1:9" x14ac:dyDescent="0.25">
      <c r="A1981" s="38">
        <v>41340</v>
      </c>
      <c r="B1981" s="28" t="s">
        <v>40</v>
      </c>
      <c r="C1981" s="28" t="s">
        <v>41</v>
      </c>
      <c r="D1981" s="28">
        <v>1173.6500000000001</v>
      </c>
      <c r="E1981" s="28">
        <v>1203.3599999999999</v>
      </c>
      <c r="F1981" s="28">
        <v>-2.4689199999999998</v>
      </c>
      <c r="G1981" s="28">
        <v>-29.71</v>
      </c>
      <c r="H1981" s="28">
        <v>148.75</v>
      </c>
      <c r="I1981" s="28">
        <v>174580496.1825</v>
      </c>
    </row>
    <row r="1982" spans="1:9" x14ac:dyDescent="0.25">
      <c r="A1982" s="38">
        <v>41339</v>
      </c>
      <c r="B1982" s="28" t="s">
        <v>40</v>
      </c>
      <c r="C1982" s="28" t="s">
        <v>41</v>
      </c>
      <c r="D1982" s="28">
        <v>1203.3599999999999</v>
      </c>
      <c r="E1982" s="28">
        <v>1198.3399999999999</v>
      </c>
      <c r="F1982" s="28">
        <v>0.41891</v>
      </c>
      <c r="G1982" s="28">
        <v>5.0199999999999996</v>
      </c>
      <c r="H1982" s="28">
        <v>148.25</v>
      </c>
      <c r="I1982" s="28">
        <v>178398180.16800001</v>
      </c>
    </row>
    <row r="1983" spans="1:9" x14ac:dyDescent="0.25">
      <c r="A1983" s="38">
        <v>41338</v>
      </c>
      <c r="B1983" s="28" t="s">
        <v>40</v>
      </c>
      <c r="C1983" s="28" t="s">
        <v>41</v>
      </c>
      <c r="D1983" s="28">
        <v>1198.3399999999999</v>
      </c>
      <c r="E1983" s="28">
        <v>1227.55</v>
      </c>
      <c r="F1983" s="28">
        <v>-2.37954</v>
      </c>
      <c r="G1983" s="28">
        <v>-29.21</v>
      </c>
      <c r="H1983" s="28">
        <v>143.25</v>
      </c>
      <c r="I1983" s="28">
        <v>171662264.917</v>
      </c>
    </row>
    <row r="1984" spans="1:9" x14ac:dyDescent="0.25">
      <c r="A1984" s="38">
        <v>41337</v>
      </c>
      <c r="B1984" s="28" t="s">
        <v>40</v>
      </c>
      <c r="C1984" s="28" t="s">
        <v>41</v>
      </c>
      <c r="D1984" s="28">
        <v>1227.55</v>
      </c>
      <c r="E1984" s="28">
        <v>1326.55</v>
      </c>
      <c r="F1984" s="28">
        <v>-7.4629700000000003</v>
      </c>
      <c r="G1984" s="28">
        <v>-99</v>
      </c>
      <c r="H1984" s="28">
        <v>143.25</v>
      </c>
      <c r="I1984" s="28">
        <v>175846598.8775</v>
      </c>
    </row>
    <row r="1985" spans="1:9" x14ac:dyDescent="0.25">
      <c r="A1985" s="38">
        <v>41334</v>
      </c>
      <c r="B1985" s="28" t="s">
        <v>40</v>
      </c>
      <c r="C1985" s="28" t="s">
        <v>41</v>
      </c>
      <c r="D1985" s="28">
        <v>1326.55</v>
      </c>
      <c r="E1985" s="28">
        <v>1306.58</v>
      </c>
      <c r="F1985" s="28">
        <v>1.5284199999999999</v>
      </c>
      <c r="G1985" s="28">
        <v>19.97</v>
      </c>
      <c r="H1985" s="28">
        <v>140.75</v>
      </c>
      <c r="I1985" s="28">
        <v>186711978.82749999</v>
      </c>
    </row>
    <row r="1986" spans="1:9" x14ac:dyDescent="0.25">
      <c r="A1986" s="38">
        <v>41333</v>
      </c>
      <c r="B1986" s="28" t="s">
        <v>40</v>
      </c>
      <c r="C1986" s="28" t="s">
        <v>41</v>
      </c>
      <c r="D1986" s="28">
        <v>1306.58</v>
      </c>
      <c r="E1986" s="28">
        <v>1251.0899999999999</v>
      </c>
      <c r="F1986" s="28">
        <v>4.4353300000000004</v>
      </c>
      <c r="G1986" s="28">
        <v>55.49</v>
      </c>
      <c r="H1986" s="28">
        <v>142.75</v>
      </c>
      <c r="I1986" s="28">
        <v>186514360.329</v>
      </c>
    </row>
    <row r="1987" spans="1:9" x14ac:dyDescent="0.25">
      <c r="A1987" s="38">
        <v>41332</v>
      </c>
      <c r="B1987" s="28" t="s">
        <v>40</v>
      </c>
      <c r="C1987" s="28" t="s">
        <v>41</v>
      </c>
      <c r="D1987" s="28">
        <v>1251.0899999999999</v>
      </c>
      <c r="E1987" s="28">
        <v>1370.74</v>
      </c>
      <c r="F1987" s="28">
        <v>-8.7288599999999992</v>
      </c>
      <c r="G1987" s="28">
        <v>-119.65</v>
      </c>
      <c r="H1987" s="28">
        <v>137.25</v>
      </c>
      <c r="I1987" s="28">
        <v>171712165.05450001</v>
      </c>
    </row>
    <row r="1988" spans="1:9" x14ac:dyDescent="0.25">
      <c r="A1988" s="38">
        <v>41331</v>
      </c>
      <c r="B1988" s="28" t="s">
        <v>40</v>
      </c>
      <c r="C1988" s="28" t="s">
        <v>41</v>
      </c>
      <c r="D1988" s="28">
        <v>1370.74</v>
      </c>
      <c r="E1988" s="28">
        <v>1406.56</v>
      </c>
      <c r="F1988" s="28">
        <v>-2.54664</v>
      </c>
      <c r="G1988" s="28">
        <v>-35.82</v>
      </c>
      <c r="H1988" s="28">
        <v>137.25</v>
      </c>
      <c r="I1988" s="28">
        <v>188134133.537</v>
      </c>
    </row>
    <row r="1989" spans="1:9" x14ac:dyDescent="0.25">
      <c r="A1989" s="38">
        <v>41330</v>
      </c>
      <c r="B1989" s="28" t="s">
        <v>40</v>
      </c>
      <c r="C1989" s="28" t="s">
        <v>41</v>
      </c>
      <c r="D1989" s="28">
        <v>1406.56</v>
      </c>
      <c r="E1989" s="28">
        <v>1205.82</v>
      </c>
      <c r="F1989" s="28">
        <v>16.647590000000001</v>
      </c>
      <c r="G1989" s="28">
        <v>200.74</v>
      </c>
      <c r="H1989" s="28">
        <v>147.25</v>
      </c>
      <c r="I1989" s="28">
        <v>207116030.32800001</v>
      </c>
    </row>
    <row r="1990" spans="1:9" x14ac:dyDescent="0.25">
      <c r="A1990" s="38">
        <v>41327</v>
      </c>
      <c r="B1990" s="28" t="s">
        <v>40</v>
      </c>
      <c r="C1990" s="28" t="s">
        <v>41</v>
      </c>
      <c r="D1990" s="28">
        <v>1205.82</v>
      </c>
      <c r="E1990" s="28">
        <v>1253.6099999999999</v>
      </c>
      <c r="F1990" s="28">
        <v>-3.8121900000000002</v>
      </c>
      <c r="G1990" s="28">
        <v>-47.79</v>
      </c>
      <c r="H1990" s="28">
        <v>147.25</v>
      </c>
      <c r="I1990" s="28">
        <v>177557055.29100001</v>
      </c>
    </row>
    <row r="1991" spans="1:9" x14ac:dyDescent="0.25">
      <c r="A1991" s="38">
        <v>41326</v>
      </c>
      <c r="B1991" s="28" t="s">
        <v>40</v>
      </c>
      <c r="C1991" s="28" t="s">
        <v>41</v>
      </c>
      <c r="D1991" s="28">
        <v>1253.6099999999999</v>
      </c>
      <c r="E1991" s="28">
        <v>1244.72</v>
      </c>
      <c r="F1991" s="28">
        <v>0.71421999999999997</v>
      </c>
      <c r="G1991" s="28">
        <v>8.89</v>
      </c>
      <c r="H1991" s="28">
        <v>147.25</v>
      </c>
      <c r="I1991" s="28">
        <v>184594135.1805</v>
      </c>
    </row>
    <row r="1992" spans="1:9" x14ac:dyDescent="0.25">
      <c r="A1992" s="38">
        <v>41325</v>
      </c>
      <c r="B1992" s="28" t="s">
        <v>40</v>
      </c>
      <c r="C1992" s="28" t="s">
        <v>41</v>
      </c>
      <c r="D1992" s="28">
        <v>1244.72</v>
      </c>
      <c r="E1992" s="28">
        <v>1130.18</v>
      </c>
      <c r="F1992" s="28">
        <v>10.13467</v>
      </c>
      <c r="G1992" s="28">
        <v>114.54</v>
      </c>
      <c r="H1992" s="28">
        <v>151.75</v>
      </c>
      <c r="I1992" s="28">
        <v>188886322.236</v>
      </c>
    </row>
    <row r="1993" spans="1:9" x14ac:dyDescent="0.25">
      <c r="A1993" s="38">
        <v>41324</v>
      </c>
      <c r="B1993" s="28" t="s">
        <v>40</v>
      </c>
      <c r="C1993" s="28" t="s">
        <v>41</v>
      </c>
      <c r="D1993" s="28">
        <v>1130.18</v>
      </c>
      <c r="E1993" s="28">
        <v>1179.52</v>
      </c>
      <c r="F1993" s="28">
        <v>-4.1830600000000002</v>
      </c>
      <c r="G1993" s="28">
        <v>-49.34</v>
      </c>
      <c r="H1993" s="28">
        <v>151.75</v>
      </c>
      <c r="I1993" s="28">
        <v>171504871.509</v>
      </c>
    </row>
    <row r="1994" spans="1:9" x14ac:dyDescent="0.25">
      <c r="A1994" s="38">
        <v>41320</v>
      </c>
      <c r="B1994" s="28" t="s">
        <v>40</v>
      </c>
      <c r="C1994" s="28" t="s">
        <v>41</v>
      </c>
      <c r="D1994" s="28">
        <v>1179.52</v>
      </c>
      <c r="E1994" s="28">
        <v>1183.8599999999999</v>
      </c>
      <c r="F1994" s="28">
        <v>-0.36659999999999998</v>
      </c>
      <c r="G1994" s="28">
        <v>-4.34</v>
      </c>
      <c r="H1994" s="28">
        <v>144.25</v>
      </c>
      <c r="I1994" s="28">
        <v>170145818.97600001</v>
      </c>
    </row>
    <row r="1995" spans="1:9" x14ac:dyDescent="0.25">
      <c r="A1995" s="38">
        <v>41319</v>
      </c>
      <c r="B1995" s="28" t="s">
        <v>40</v>
      </c>
      <c r="C1995" s="28" t="s">
        <v>41</v>
      </c>
      <c r="D1995" s="28">
        <v>1183.8599999999999</v>
      </c>
      <c r="E1995" s="28">
        <v>1199.67</v>
      </c>
      <c r="F1995" s="28">
        <v>-1.31786</v>
      </c>
      <c r="G1995" s="28">
        <v>-15.81</v>
      </c>
      <c r="H1995" s="28">
        <v>143.25</v>
      </c>
      <c r="I1995" s="28">
        <v>169588004.19299999</v>
      </c>
    </row>
    <row r="1996" spans="1:9" x14ac:dyDescent="0.25">
      <c r="A1996" s="38">
        <v>41318</v>
      </c>
      <c r="B1996" s="28" t="s">
        <v>40</v>
      </c>
      <c r="C1996" s="28" t="s">
        <v>41</v>
      </c>
      <c r="D1996" s="28">
        <v>1199.67</v>
      </c>
      <c r="E1996" s="28">
        <v>1203.67</v>
      </c>
      <c r="F1996" s="28">
        <v>-0.33232</v>
      </c>
      <c r="G1996" s="28">
        <v>-4</v>
      </c>
      <c r="H1996" s="28">
        <v>138</v>
      </c>
      <c r="I1996" s="28">
        <v>165554519.9835</v>
      </c>
    </row>
    <row r="1997" spans="1:9" x14ac:dyDescent="0.25">
      <c r="A1997" s="38">
        <v>41317</v>
      </c>
      <c r="B1997" s="28" t="s">
        <v>40</v>
      </c>
      <c r="C1997" s="28" t="s">
        <v>41</v>
      </c>
      <c r="D1997" s="28">
        <v>1203.67</v>
      </c>
      <c r="E1997" s="28">
        <v>1217.3699999999999</v>
      </c>
      <c r="F1997" s="28">
        <v>-1.12538</v>
      </c>
      <c r="G1997" s="28">
        <v>-13.7</v>
      </c>
      <c r="H1997" s="28">
        <v>124</v>
      </c>
      <c r="I1997" s="28">
        <v>149255140.18349999</v>
      </c>
    </row>
    <row r="1998" spans="1:9" x14ac:dyDescent="0.25">
      <c r="A1998" s="38">
        <v>41316</v>
      </c>
      <c r="B1998" s="28" t="s">
        <v>40</v>
      </c>
      <c r="C1998" s="28" t="s">
        <v>41</v>
      </c>
      <c r="D1998" s="28">
        <v>1217.3699999999999</v>
      </c>
      <c r="E1998" s="28">
        <v>1227.42</v>
      </c>
      <c r="F1998" s="28">
        <v>-0.81879000000000002</v>
      </c>
      <c r="G1998" s="28">
        <v>-10.050000000000001</v>
      </c>
      <c r="H1998" s="28">
        <v>124</v>
      </c>
      <c r="I1998" s="28">
        <v>150953940.86849999</v>
      </c>
    </row>
    <row r="1999" spans="1:9" x14ac:dyDescent="0.25">
      <c r="A1999" s="38">
        <v>41313</v>
      </c>
      <c r="B1999" s="28" t="s">
        <v>40</v>
      </c>
      <c r="C1999" s="28" t="s">
        <v>41</v>
      </c>
      <c r="D1999" s="28">
        <v>1227.42</v>
      </c>
      <c r="E1999" s="28">
        <v>1252.17</v>
      </c>
      <c r="F1999" s="28">
        <v>-1.9765699999999999</v>
      </c>
      <c r="G1999" s="28">
        <v>-24.75</v>
      </c>
      <c r="H1999" s="28">
        <v>123.75</v>
      </c>
      <c r="I1999" s="28">
        <v>151893286.37099999</v>
      </c>
    </row>
    <row r="2000" spans="1:9" x14ac:dyDescent="0.25">
      <c r="A2000" s="38">
        <v>41312</v>
      </c>
      <c r="B2000" s="28" t="s">
        <v>40</v>
      </c>
      <c r="C2000" s="28" t="s">
        <v>41</v>
      </c>
      <c r="D2000" s="28">
        <v>1252.17</v>
      </c>
      <c r="E2000" s="28">
        <v>1253.01</v>
      </c>
      <c r="F2000" s="28">
        <v>-6.7040000000000002E-2</v>
      </c>
      <c r="G2000" s="28">
        <v>-0.84</v>
      </c>
      <c r="H2000" s="28">
        <v>123.75</v>
      </c>
      <c r="I2000" s="28">
        <v>154956100.1085</v>
      </c>
    </row>
    <row r="2001" spans="1:9" x14ac:dyDescent="0.25">
      <c r="A2001" s="38">
        <v>41311</v>
      </c>
      <c r="B2001" s="28" t="s">
        <v>40</v>
      </c>
      <c r="C2001" s="28" t="s">
        <v>41</v>
      </c>
      <c r="D2001" s="28">
        <v>1253.01</v>
      </c>
      <c r="E2001" s="28">
        <v>1273.81</v>
      </c>
      <c r="F2001" s="28">
        <v>-1.6329</v>
      </c>
      <c r="G2001" s="28">
        <v>-20.8</v>
      </c>
      <c r="H2001" s="28">
        <v>123.75</v>
      </c>
      <c r="I2001" s="28">
        <v>155060050.1505</v>
      </c>
    </row>
    <row r="2002" spans="1:9" x14ac:dyDescent="0.25">
      <c r="A2002" s="38">
        <v>41310</v>
      </c>
      <c r="B2002" s="28" t="s">
        <v>40</v>
      </c>
      <c r="C2002" s="28" t="s">
        <v>41</v>
      </c>
      <c r="D2002" s="28">
        <v>1273.81</v>
      </c>
      <c r="E2002" s="28">
        <v>1314.7</v>
      </c>
      <c r="F2002" s="28">
        <v>-3.11022</v>
      </c>
      <c r="G2002" s="28">
        <v>-40.89</v>
      </c>
      <c r="H2002" s="28">
        <v>123.75</v>
      </c>
      <c r="I2002" s="28">
        <v>157634051.19049999</v>
      </c>
    </row>
    <row r="2003" spans="1:9" x14ac:dyDescent="0.25">
      <c r="A2003" s="38">
        <v>41309</v>
      </c>
      <c r="B2003" s="28" t="s">
        <v>40</v>
      </c>
      <c r="C2003" s="28" t="s">
        <v>41</v>
      </c>
      <c r="D2003" s="28">
        <v>1314.7</v>
      </c>
      <c r="E2003" s="28">
        <v>1257.45</v>
      </c>
      <c r="F2003" s="28">
        <v>4.5528599999999999</v>
      </c>
      <c r="G2003" s="28">
        <v>57.25</v>
      </c>
      <c r="H2003" s="28">
        <v>124.75</v>
      </c>
      <c r="I2003" s="28">
        <v>164008890.73500001</v>
      </c>
    </row>
    <row r="2004" spans="1:9" x14ac:dyDescent="0.25">
      <c r="A2004" s="38">
        <v>41306</v>
      </c>
      <c r="B2004" s="28" t="s">
        <v>40</v>
      </c>
      <c r="C2004" s="28" t="s">
        <v>41</v>
      </c>
      <c r="D2004" s="28">
        <v>1257.45</v>
      </c>
      <c r="E2004" s="28">
        <v>1295.55</v>
      </c>
      <c r="F2004" s="28">
        <v>-2.9408400000000001</v>
      </c>
      <c r="G2004" s="28">
        <v>-38.1</v>
      </c>
      <c r="H2004" s="28">
        <v>124.75</v>
      </c>
      <c r="I2004" s="28">
        <v>156866950.3725</v>
      </c>
    </row>
    <row r="2005" spans="1:9" x14ac:dyDescent="0.25">
      <c r="A2005" s="38">
        <v>41305</v>
      </c>
      <c r="B2005" s="28" t="s">
        <v>40</v>
      </c>
      <c r="C2005" s="28" t="s">
        <v>41</v>
      </c>
      <c r="D2005" s="28">
        <v>1295.55</v>
      </c>
      <c r="E2005" s="28">
        <v>1307.6199999999999</v>
      </c>
      <c r="F2005" s="28">
        <v>-0.92305000000000004</v>
      </c>
      <c r="G2005" s="28">
        <v>-12.07</v>
      </c>
      <c r="H2005" s="28">
        <v>120.75</v>
      </c>
      <c r="I2005" s="28">
        <v>156437727.2775</v>
      </c>
    </row>
    <row r="2006" spans="1:9" x14ac:dyDescent="0.25">
      <c r="A2006" s="38">
        <v>41304</v>
      </c>
      <c r="B2006" s="28" t="s">
        <v>40</v>
      </c>
      <c r="C2006" s="28" t="s">
        <v>41</v>
      </c>
      <c r="D2006" s="28">
        <v>1307.6199999999999</v>
      </c>
      <c r="E2006" s="28">
        <v>1224.6300000000001</v>
      </c>
      <c r="F2006" s="28">
        <v>6.7767400000000002</v>
      </c>
      <c r="G2006" s="28">
        <v>82.99</v>
      </c>
      <c r="H2006" s="28">
        <v>120.5</v>
      </c>
      <c r="I2006" s="28">
        <v>157568275.38100001</v>
      </c>
    </row>
    <row r="2007" spans="1:9" x14ac:dyDescent="0.25">
      <c r="A2007" s="38">
        <v>41303</v>
      </c>
      <c r="B2007" s="28" t="s">
        <v>40</v>
      </c>
      <c r="C2007" s="28" t="s">
        <v>41</v>
      </c>
      <c r="D2007" s="28">
        <v>1224.6300000000001</v>
      </c>
      <c r="E2007" s="28">
        <v>1265.72</v>
      </c>
      <c r="F2007" s="28">
        <v>-3.2463700000000002</v>
      </c>
      <c r="G2007" s="28">
        <v>-41.09</v>
      </c>
      <c r="H2007" s="28">
        <v>119</v>
      </c>
      <c r="I2007" s="28">
        <v>145731031.2315</v>
      </c>
    </row>
    <row r="2008" spans="1:9" x14ac:dyDescent="0.25">
      <c r="A2008" s="38">
        <v>41302</v>
      </c>
      <c r="B2008" s="28" t="s">
        <v>40</v>
      </c>
      <c r="C2008" s="28" t="s">
        <v>41</v>
      </c>
      <c r="D2008" s="28">
        <v>1265.72</v>
      </c>
      <c r="E2008" s="28">
        <v>1232.52</v>
      </c>
      <c r="F2008" s="28">
        <v>2.69367</v>
      </c>
      <c r="G2008" s="28">
        <v>33.200000000000003</v>
      </c>
      <c r="H2008" s="28">
        <v>118</v>
      </c>
      <c r="I2008" s="28">
        <v>149355023.28600001</v>
      </c>
    </row>
    <row r="2009" spans="1:9" x14ac:dyDescent="0.25">
      <c r="A2009" s="38">
        <v>41299</v>
      </c>
      <c r="B2009" s="28" t="s">
        <v>40</v>
      </c>
      <c r="C2009" s="28" t="s">
        <v>41</v>
      </c>
      <c r="D2009" s="28">
        <v>1232.52</v>
      </c>
      <c r="E2009" s="28">
        <v>1222.5899999999999</v>
      </c>
      <c r="F2009" s="28">
        <v>0.81220999999999999</v>
      </c>
      <c r="G2009" s="28">
        <v>9.93</v>
      </c>
      <c r="H2009" s="28">
        <v>117.25</v>
      </c>
      <c r="I2009" s="28">
        <v>144513031.62599999</v>
      </c>
    </row>
    <row r="2010" spans="1:9" x14ac:dyDescent="0.25">
      <c r="A2010" s="38">
        <v>41298</v>
      </c>
      <c r="B2010" s="28" t="s">
        <v>40</v>
      </c>
      <c r="C2010" s="28" t="s">
        <v>41</v>
      </c>
      <c r="D2010" s="28">
        <v>1222.5899999999999</v>
      </c>
      <c r="E2010" s="28">
        <v>1205.49</v>
      </c>
      <c r="F2010" s="28">
        <v>1.4185099999999999</v>
      </c>
      <c r="G2010" s="28">
        <v>17.100000000000001</v>
      </c>
      <c r="H2010" s="28">
        <v>117.25</v>
      </c>
      <c r="I2010" s="28">
        <v>143348738.6295</v>
      </c>
    </row>
    <row r="2011" spans="1:9" x14ac:dyDescent="0.25">
      <c r="A2011" s="38">
        <v>41297</v>
      </c>
      <c r="B2011" s="28" t="s">
        <v>40</v>
      </c>
      <c r="C2011" s="28" t="s">
        <v>41</v>
      </c>
      <c r="D2011" s="28">
        <v>1205.49</v>
      </c>
      <c r="E2011" s="28">
        <v>1235.9100000000001</v>
      </c>
      <c r="F2011" s="28">
        <v>-2.4613399999999999</v>
      </c>
      <c r="G2011" s="28">
        <v>-30.42</v>
      </c>
      <c r="H2011" s="28">
        <v>121.5</v>
      </c>
      <c r="I2011" s="28">
        <v>146467095.27450001</v>
      </c>
    </row>
    <row r="2012" spans="1:9" x14ac:dyDescent="0.25">
      <c r="A2012" s="38">
        <v>41296</v>
      </c>
      <c r="B2012" s="28" t="s">
        <v>40</v>
      </c>
      <c r="C2012" s="28" t="s">
        <v>41</v>
      </c>
      <c r="D2012" s="28">
        <v>1235.9100000000001</v>
      </c>
      <c r="E2012" s="28">
        <v>1292.32</v>
      </c>
      <c r="F2012" s="28">
        <v>-4.3650200000000003</v>
      </c>
      <c r="G2012" s="28">
        <v>-56.41</v>
      </c>
      <c r="H2012" s="28">
        <v>118.5</v>
      </c>
      <c r="I2012" s="28">
        <v>146455396.79550001</v>
      </c>
    </row>
    <row r="2013" spans="1:9" x14ac:dyDescent="0.25">
      <c r="A2013" s="38">
        <v>41292</v>
      </c>
      <c r="B2013" s="28" t="s">
        <v>40</v>
      </c>
      <c r="C2013" s="28" t="s">
        <v>41</v>
      </c>
      <c r="D2013" s="28">
        <v>1292.32</v>
      </c>
      <c r="E2013" s="28">
        <v>1380.45</v>
      </c>
      <c r="F2013" s="28">
        <v>-6.38415</v>
      </c>
      <c r="G2013" s="28">
        <v>-88.13</v>
      </c>
      <c r="H2013" s="28">
        <v>114</v>
      </c>
      <c r="I2013" s="28">
        <v>147324544.616</v>
      </c>
    </row>
    <row r="2014" spans="1:9" x14ac:dyDescent="0.25">
      <c r="A2014" s="38">
        <v>41291</v>
      </c>
      <c r="B2014" s="28" t="s">
        <v>40</v>
      </c>
      <c r="C2014" s="28" t="s">
        <v>41</v>
      </c>
      <c r="D2014" s="28">
        <v>1380.45</v>
      </c>
      <c r="E2014" s="28">
        <v>1364.19</v>
      </c>
      <c r="F2014" s="28">
        <v>1.1919200000000001</v>
      </c>
      <c r="G2014" s="28">
        <v>16.260000000000002</v>
      </c>
      <c r="H2014" s="28">
        <v>112</v>
      </c>
      <c r="I2014" s="28">
        <v>154610469.02250001</v>
      </c>
    </row>
    <row r="2015" spans="1:9" x14ac:dyDescent="0.25">
      <c r="A2015" s="38">
        <v>41290</v>
      </c>
      <c r="B2015" s="28" t="s">
        <v>40</v>
      </c>
      <c r="C2015" s="28" t="s">
        <v>41</v>
      </c>
      <c r="D2015" s="28">
        <v>1364.19</v>
      </c>
      <c r="E2015" s="28">
        <v>1390.5</v>
      </c>
      <c r="F2015" s="28">
        <v>-1.8921300000000001</v>
      </c>
      <c r="G2015" s="28">
        <v>-26.31</v>
      </c>
      <c r="H2015" s="28">
        <v>106</v>
      </c>
      <c r="I2015" s="28">
        <v>144604208.20950001</v>
      </c>
    </row>
    <row r="2016" spans="1:9" x14ac:dyDescent="0.25">
      <c r="A2016" s="38">
        <v>41289</v>
      </c>
      <c r="B2016" s="28" t="s">
        <v>40</v>
      </c>
      <c r="C2016" s="28" t="s">
        <v>41</v>
      </c>
      <c r="D2016" s="28">
        <v>1390.5</v>
      </c>
      <c r="E2016" s="28">
        <v>1402.49</v>
      </c>
      <c r="F2016" s="28">
        <v>-0.85490999999999995</v>
      </c>
      <c r="G2016" s="28">
        <v>-11.99</v>
      </c>
      <c r="H2016" s="28">
        <v>101.5</v>
      </c>
      <c r="I2016" s="28">
        <v>141135819.52500001</v>
      </c>
    </row>
    <row r="2017" spans="1:9" x14ac:dyDescent="0.25">
      <c r="A2017" s="38">
        <v>41288</v>
      </c>
      <c r="B2017" s="28" t="s">
        <v>40</v>
      </c>
      <c r="C2017" s="28" t="s">
        <v>41</v>
      </c>
      <c r="D2017" s="28">
        <v>1402.49</v>
      </c>
      <c r="E2017" s="28">
        <v>1407</v>
      </c>
      <c r="F2017" s="28">
        <v>-0.32053999999999999</v>
      </c>
      <c r="G2017" s="28">
        <v>-4.51</v>
      </c>
      <c r="H2017" s="28">
        <v>101.5</v>
      </c>
      <c r="I2017" s="28">
        <v>142352805.12450001</v>
      </c>
    </row>
    <row r="2018" spans="1:9" x14ac:dyDescent="0.25">
      <c r="A2018" s="38">
        <v>41285</v>
      </c>
      <c r="B2018" s="28" t="s">
        <v>40</v>
      </c>
      <c r="C2018" s="28" t="s">
        <v>41</v>
      </c>
      <c r="D2018" s="28">
        <v>1407</v>
      </c>
      <c r="E2018" s="28">
        <v>1415.28</v>
      </c>
      <c r="F2018" s="28">
        <v>-0.58504</v>
      </c>
      <c r="G2018" s="28">
        <v>-8.2799999999999994</v>
      </c>
      <c r="H2018" s="28">
        <v>100.5</v>
      </c>
      <c r="I2018" s="28">
        <v>141403570.34999999</v>
      </c>
    </row>
    <row r="2019" spans="1:9" x14ac:dyDescent="0.25">
      <c r="A2019" s="38">
        <v>41284</v>
      </c>
      <c r="B2019" s="28" t="s">
        <v>40</v>
      </c>
      <c r="C2019" s="28" t="s">
        <v>41</v>
      </c>
      <c r="D2019" s="28">
        <v>1415.28</v>
      </c>
      <c r="E2019" s="28">
        <v>1446.29</v>
      </c>
      <c r="F2019" s="28">
        <v>-2.14411</v>
      </c>
      <c r="G2019" s="28">
        <v>-31.01</v>
      </c>
      <c r="H2019" s="28">
        <v>99.5</v>
      </c>
      <c r="I2019" s="28">
        <v>140820430.764</v>
      </c>
    </row>
    <row r="2020" spans="1:9" x14ac:dyDescent="0.25">
      <c r="A2020" s="38">
        <v>41283</v>
      </c>
      <c r="B2020" s="28" t="s">
        <v>40</v>
      </c>
      <c r="C2020" s="28" t="s">
        <v>41</v>
      </c>
      <c r="D2020" s="28">
        <v>1446.29</v>
      </c>
      <c r="E2020" s="28">
        <v>1448.27</v>
      </c>
      <c r="F2020" s="28">
        <v>-0.13671</v>
      </c>
      <c r="G2020" s="28">
        <v>-1.98</v>
      </c>
      <c r="H2020" s="28">
        <v>99</v>
      </c>
      <c r="I2020" s="28">
        <v>143182782.3145</v>
      </c>
    </row>
    <row r="2021" spans="1:9" x14ac:dyDescent="0.25">
      <c r="A2021" s="38">
        <v>41282</v>
      </c>
      <c r="B2021" s="28" t="s">
        <v>40</v>
      </c>
      <c r="C2021" s="28" t="s">
        <v>41</v>
      </c>
      <c r="D2021" s="28">
        <v>1448.27</v>
      </c>
      <c r="E2021" s="28">
        <v>1451.26</v>
      </c>
      <c r="F2021" s="28">
        <v>-0.20602999999999999</v>
      </c>
      <c r="G2021" s="28">
        <v>-2.99</v>
      </c>
      <c r="H2021" s="28">
        <v>95.5</v>
      </c>
      <c r="I2021" s="28">
        <v>138309857.41350001</v>
      </c>
    </row>
    <row r="2022" spans="1:9" x14ac:dyDescent="0.25">
      <c r="A2022" s="38">
        <v>41281</v>
      </c>
      <c r="B2022" s="28" t="s">
        <v>40</v>
      </c>
      <c r="C2022" s="28" t="s">
        <v>41</v>
      </c>
      <c r="D2022" s="28">
        <v>1451.26</v>
      </c>
      <c r="E2022" s="28">
        <v>1484.94</v>
      </c>
      <c r="F2022" s="28">
        <v>-2.2681100000000001</v>
      </c>
      <c r="G2022" s="28">
        <v>-33.68</v>
      </c>
      <c r="H2022" s="28">
        <v>94.5</v>
      </c>
      <c r="I2022" s="28">
        <v>137144142.56299999</v>
      </c>
    </row>
    <row r="2023" spans="1:9" x14ac:dyDescent="0.25">
      <c r="A2023" s="38">
        <v>41278</v>
      </c>
      <c r="B2023" s="28" t="s">
        <v>40</v>
      </c>
      <c r="C2023" s="28" t="s">
        <v>41</v>
      </c>
      <c r="D2023" s="28">
        <v>1484.94</v>
      </c>
      <c r="E2023" s="28">
        <v>1522.11</v>
      </c>
      <c r="F2023" s="28">
        <v>-2.4420000000000002</v>
      </c>
      <c r="G2023" s="28">
        <v>-37.17</v>
      </c>
      <c r="H2023" s="28">
        <v>90</v>
      </c>
      <c r="I2023" s="28">
        <v>133644674.24699999</v>
      </c>
    </row>
    <row r="2024" spans="1:9" x14ac:dyDescent="0.25">
      <c r="A2024" s="38">
        <v>41277</v>
      </c>
      <c r="B2024" s="28" t="s">
        <v>40</v>
      </c>
      <c r="C2024" s="28" t="s">
        <v>41</v>
      </c>
      <c r="D2024" s="28">
        <v>1522.11</v>
      </c>
      <c r="E2024" s="28">
        <v>1498.88</v>
      </c>
      <c r="F2024" s="28">
        <v>1.54982</v>
      </c>
      <c r="G2024" s="28">
        <v>23.23</v>
      </c>
      <c r="H2024" s="28">
        <v>88.5</v>
      </c>
      <c r="I2024" s="28">
        <v>134706811.10550001</v>
      </c>
    </row>
    <row r="2025" spans="1:9" x14ac:dyDescent="0.25">
      <c r="A2025" s="38">
        <v>41276</v>
      </c>
      <c r="B2025" s="28" t="s">
        <v>40</v>
      </c>
      <c r="C2025" s="28" t="s">
        <v>41</v>
      </c>
      <c r="D2025" s="28">
        <v>1498.88</v>
      </c>
      <c r="E2025" s="28">
        <v>1678.71</v>
      </c>
      <c r="F2025" s="28">
        <v>-10.712389999999999</v>
      </c>
      <c r="G2025" s="28">
        <v>-179.83</v>
      </c>
      <c r="H2025" s="28">
        <v>79.75</v>
      </c>
      <c r="I2025" s="28">
        <v>119535754.94400001</v>
      </c>
    </row>
    <row r="2026" spans="1:9" x14ac:dyDescent="0.25">
      <c r="A2026" s="38">
        <v>41274</v>
      </c>
      <c r="B2026" s="28" t="s">
        <v>40</v>
      </c>
      <c r="C2026" s="28" t="s">
        <v>41</v>
      </c>
      <c r="D2026" s="28">
        <v>1678.71</v>
      </c>
      <c r="E2026" s="28">
        <v>2065.04</v>
      </c>
      <c r="F2026" s="28">
        <v>-18.708110000000001</v>
      </c>
      <c r="G2026" s="28">
        <v>-386.33</v>
      </c>
      <c r="H2026" s="28">
        <v>82</v>
      </c>
      <c r="I2026" s="28">
        <v>137654303.9355</v>
      </c>
    </row>
    <row r="2027" spans="1:9" x14ac:dyDescent="0.25">
      <c r="A2027" s="38">
        <v>41271</v>
      </c>
      <c r="B2027" s="28" t="s">
        <v>40</v>
      </c>
      <c r="C2027" s="28" t="s">
        <v>41</v>
      </c>
      <c r="D2027" s="28">
        <v>2065.04</v>
      </c>
      <c r="E2027" s="28">
        <v>1784.51</v>
      </c>
      <c r="F2027" s="28">
        <v>15.720280000000001</v>
      </c>
      <c r="G2027" s="28">
        <v>280.52999999999997</v>
      </c>
      <c r="H2027" s="28">
        <v>88</v>
      </c>
      <c r="I2027" s="28">
        <v>181723623.252</v>
      </c>
    </row>
    <row r="2028" spans="1:9" x14ac:dyDescent="0.25">
      <c r="A2028" s="38">
        <v>41270</v>
      </c>
      <c r="B2028" s="28" t="s">
        <v>40</v>
      </c>
      <c r="C2028" s="28" t="s">
        <v>41</v>
      </c>
      <c r="D2028" s="28">
        <v>1784.51</v>
      </c>
      <c r="E2028" s="28">
        <v>1815.31</v>
      </c>
      <c r="F2028" s="28">
        <v>-1.69668</v>
      </c>
      <c r="G2028" s="28">
        <v>-30.8</v>
      </c>
      <c r="H2028" s="28">
        <v>85.25</v>
      </c>
      <c r="I2028" s="28">
        <v>152129566.72549999</v>
      </c>
    </row>
    <row r="2029" spans="1:9" x14ac:dyDescent="0.25">
      <c r="A2029" s="38">
        <v>41269</v>
      </c>
      <c r="B2029" s="28" t="s">
        <v>40</v>
      </c>
      <c r="C2029" s="28" t="s">
        <v>41</v>
      </c>
      <c r="D2029" s="28">
        <v>1815.31</v>
      </c>
      <c r="E2029" s="28">
        <v>1741.58</v>
      </c>
      <c r="F2029" s="28">
        <v>4.2335099999999999</v>
      </c>
      <c r="G2029" s="28">
        <v>73.73</v>
      </c>
      <c r="H2029" s="28">
        <v>86</v>
      </c>
      <c r="I2029" s="28">
        <v>156116750.76550001</v>
      </c>
    </row>
    <row r="2030" spans="1:9" x14ac:dyDescent="0.25">
      <c r="A2030" s="38">
        <v>41267</v>
      </c>
      <c r="B2030" s="28" t="s">
        <v>40</v>
      </c>
      <c r="C2030" s="28" t="s">
        <v>41</v>
      </c>
      <c r="D2030" s="28">
        <v>1741.58</v>
      </c>
      <c r="E2030" s="28">
        <v>1704.14</v>
      </c>
      <c r="F2030" s="28">
        <v>2.1970000000000001</v>
      </c>
      <c r="G2030" s="28">
        <v>37.44</v>
      </c>
      <c r="H2030" s="28">
        <v>83</v>
      </c>
      <c r="I2030" s="28">
        <v>144551227.079</v>
      </c>
    </row>
    <row r="2031" spans="1:9" x14ac:dyDescent="0.25">
      <c r="A2031" s="38">
        <v>41264</v>
      </c>
      <c r="B2031" s="28" t="s">
        <v>40</v>
      </c>
      <c r="C2031" s="28" t="s">
        <v>41</v>
      </c>
      <c r="D2031" s="28">
        <v>1704.14</v>
      </c>
      <c r="E2031" s="28">
        <v>1637.74</v>
      </c>
      <c r="F2031" s="28">
        <v>4.0543699999999996</v>
      </c>
      <c r="G2031" s="28">
        <v>66.400000000000006</v>
      </c>
      <c r="H2031" s="28">
        <v>83</v>
      </c>
      <c r="I2031" s="28">
        <v>141443705.20699999</v>
      </c>
    </row>
    <row r="2032" spans="1:9" x14ac:dyDescent="0.25">
      <c r="A2032" s="38">
        <v>41263</v>
      </c>
      <c r="B2032" s="28" t="s">
        <v>40</v>
      </c>
      <c r="C2032" s="28" t="s">
        <v>41</v>
      </c>
      <c r="D2032" s="28">
        <v>1637.74</v>
      </c>
      <c r="E2032" s="28">
        <v>1601.08</v>
      </c>
      <c r="F2032" s="28">
        <v>2.2896999999999998</v>
      </c>
      <c r="G2032" s="28">
        <v>36.659999999999997</v>
      </c>
      <c r="H2032" s="28">
        <v>83</v>
      </c>
      <c r="I2032" s="28">
        <v>135932501.88699999</v>
      </c>
    </row>
    <row r="2033" spans="1:9" x14ac:dyDescent="0.25">
      <c r="A2033" s="38">
        <v>41262</v>
      </c>
      <c r="B2033" s="28" t="s">
        <v>40</v>
      </c>
      <c r="C2033" s="28" t="s">
        <v>41</v>
      </c>
      <c r="D2033" s="28">
        <v>1601.08</v>
      </c>
      <c r="E2033" s="28">
        <v>1513</v>
      </c>
      <c r="F2033" s="28">
        <v>5.8215500000000002</v>
      </c>
      <c r="G2033" s="28">
        <v>88.08</v>
      </c>
      <c r="H2033" s="28">
        <v>87.5</v>
      </c>
      <c r="I2033" s="28">
        <v>140094580.05399999</v>
      </c>
    </row>
    <row r="2034" spans="1:9" x14ac:dyDescent="0.25">
      <c r="A2034" s="38">
        <v>41261</v>
      </c>
      <c r="B2034" s="28" t="s">
        <v>40</v>
      </c>
      <c r="C2034" s="28" t="s">
        <v>41</v>
      </c>
      <c r="D2034" s="28">
        <v>1513</v>
      </c>
      <c r="E2034" s="28">
        <v>1547.35</v>
      </c>
      <c r="F2034" s="28">
        <v>-2.2199200000000001</v>
      </c>
      <c r="G2034" s="28">
        <v>-34.35</v>
      </c>
      <c r="H2034" s="28">
        <v>84.5</v>
      </c>
      <c r="I2034" s="28">
        <v>127848575.65000001</v>
      </c>
    </row>
    <row r="2035" spans="1:9" x14ac:dyDescent="0.25">
      <c r="A2035" s="38">
        <v>41260</v>
      </c>
      <c r="B2035" s="28" t="s">
        <v>40</v>
      </c>
      <c r="C2035" s="28" t="s">
        <v>41</v>
      </c>
      <c r="D2035" s="28">
        <v>1547.35</v>
      </c>
      <c r="E2035" s="28">
        <v>1613.26</v>
      </c>
      <c r="F2035" s="28">
        <v>-4.0855199999999998</v>
      </c>
      <c r="G2035" s="28">
        <v>-65.91</v>
      </c>
      <c r="H2035" s="28">
        <v>86.5</v>
      </c>
      <c r="I2035" s="28">
        <v>133845852.36750001</v>
      </c>
    </row>
    <row r="2036" spans="1:9" x14ac:dyDescent="0.25">
      <c r="A2036" s="38">
        <v>41257</v>
      </c>
      <c r="B2036" s="28" t="s">
        <v>40</v>
      </c>
      <c r="C2036" s="28" t="s">
        <v>41</v>
      </c>
      <c r="D2036" s="28">
        <v>1613.26</v>
      </c>
      <c r="E2036" s="28">
        <v>1621.33</v>
      </c>
      <c r="F2036" s="28">
        <v>-0.49774000000000002</v>
      </c>
      <c r="G2036" s="28">
        <v>-8.07</v>
      </c>
      <c r="H2036" s="28">
        <v>86.5</v>
      </c>
      <c r="I2036" s="28">
        <v>139547070.66299999</v>
      </c>
    </row>
    <row r="2037" spans="1:9" x14ac:dyDescent="0.25">
      <c r="A2037" s="38">
        <v>41256</v>
      </c>
      <c r="B2037" s="28" t="s">
        <v>40</v>
      </c>
      <c r="C2037" s="28" t="s">
        <v>41</v>
      </c>
      <c r="D2037" s="28">
        <v>1621.33</v>
      </c>
      <c r="E2037" s="28">
        <v>1596.9</v>
      </c>
      <c r="F2037" s="28">
        <v>1.5298400000000001</v>
      </c>
      <c r="G2037" s="28">
        <v>24.43</v>
      </c>
      <c r="H2037" s="28">
        <v>90.5</v>
      </c>
      <c r="I2037" s="28">
        <v>146730446.06650001</v>
      </c>
    </row>
    <row r="2038" spans="1:9" x14ac:dyDescent="0.25">
      <c r="A2038" s="38">
        <v>41255</v>
      </c>
      <c r="B2038" s="28" t="s">
        <v>40</v>
      </c>
      <c r="C2038" s="28" t="s">
        <v>41</v>
      </c>
      <c r="D2038" s="28">
        <v>1596.9</v>
      </c>
      <c r="E2038" s="28">
        <v>1537.64</v>
      </c>
      <c r="F2038" s="28">
        <v>3.8539599999999998</v>
      </c>
      <c r="G2038" s="28">
        <v>59.26</v>
      </c>
      <c r="H2038" s="28">
        <v>90.5</v>
      </c>
      <c r="I2038" s="28">
        <v>144519529.845</v>
      </c>
    </row>
    <row r="2039" spans="1:9" x14ac:dyDescent="0.25">
      <c r="A2039" s="38">
        <v>41254</v>
      </c>
      <c r="B2039" s="28" t="s">
        <v>40</v>
      </c>
      <c r="C2039" s="28" t="s">
        <v>41</v>
      </c>
      <c r="D2039" s="28">
        <v>1537.64</v>
      </c>
      <c r="E2039" s="28">
        <v>1587.06</v>
      </c>
      <c r="F2039" s="28">
        <v>-3.1139299999999999</v>
      </c>
      <c r="G2039" s="28">
        <v>-49.42</v>
      </c>
      <c r="H2039" s="28">
        <v>92.75</v>
      </c>
      <c r="I2039" s="28">
        <v>142616186.882</v>
      </c>
    </row>
    <row r="2040" spans="1:9" x14ac:dyDescent="0.25">
      <c r="A2040" s="38">
        <v>41253</v>
      </c>
      <c r="B2040" s="28" t="s">
        <v>40</v>
      </c>
      <c r="C2040" s="28" t="s">
        <v>41</v>
      </c>
      <c r="D2040" s="28">
        <v>1587.06</v>
      </c>
      <c r="E2040" s="28">
        <v>1598.86</v>
      </c>
      <c r="F2040" s="28">
        <v>-0.73802999999999996</v>
      </c>
      <c r="G2040" s="28">
        <v>-11.8</v>
      </c>
      <c r="H2040" s="28">
        <v>91.75</v>
      </c>
      <c r="I2040" s="28">
        <v>145612834.35299999</v>
      </c>
    </row>
    <row r="2041" spans="1:9" x14ac:dyDescent="0.25">
      <c r="A2041" s="38">
        <v>41250</v>
      </c>
      <c r="B2041" s="28" t="s">
        <v>40</v>
      </c>
      <c r="C2041" s="28" t="s">
        <v>41</v>
      </c>
      <c r="D2041" s="28">
        <v>1598.86</v>
      </c>
      <c r="E2041" s="28">
        <v>1636.81</v>
      </c>
      <c r="F2041" s="28">
        <v>-2.31853</v>
      </c>
      <c r="G2041" s="28">
        <v>-37.950000000000003</v>
      </c>
      <c r="H2041" s="28">
        <v>98.25</v>
      </c>
      <c r="I2041" s="28">
        <v>157088074.94299999</v>
      </c>
    </row>
    <row r="2042" spans="1:9" x14ac:dyDescent="0.25">
      <c r="A2042" s="38">
        <v>41249</v>
      </c>
      <c r="B2042" s="28" t="s">
        <v>40</v>
      </c>
      <c r="C2042" s="28" t="s">
        <v>41</v>
      </c>
      <c r="D2042" s="28">
        <v>1636.81</v>
      </c>
      <c r="E2042" s="28">
        <v>1607.88</v>
      </c>
      <c r="F2042" s="28">
        <v>1.7992600000000001</v>
      </c>
      <c r="G2042" s="28">
        <v>28.93</v>
      </c>
      <c r="H2042" s="28">
        <v>92.25</v>
      </c>
      <c r="I2042" s="28">
        <v>150995804.3405</v>
      </c>
    </row>
    <row r="2043" spans="1:9" x14ac:dyDescent="0.25">
      <c r="A2043" s="38">
        <v>41248</v>
      </c>
      <c r="B2043" s="28" t="s">
        <v>40</v>
      </c>
      <c r="C2043" s="28" t="s">
        <v>41</v>
      </c>
      <c r="D2043" s="28">
        <v>1607.88</v>
      </c>
      <c r="E2043" s="28">
        <v>1653.27</v>
      </c>
      <c r="F2043" s="28">
        <v>-2.7454700000000001</v>
      </c>
      <c r="G2043" s="28">
        <v>-45.39</v>
      </c>
      <c r="H2043" s="28">
        <v>92.25</v>
      </c>
      <c r="I2043" s="28">
        <v>148327010.39399999</v>
      </c>
    </row>
    <row r="2044" spans="1:9" x14ac:dyDescent="0.25">
      <c r="A2044" s="38">
        <v>41247</v>
      </c>
      <c r="B2044" s="28" t="s">
        <v>40</v>
      </c>
      <c r="C2044" s="28" t="s">
        <v>41</v>
      </c>
      <c r="D2044" s="28">
        <v>1653.27</v>
      </c>
      <c r="E2044" s="28">
        <v>1639.59</v>
      </c>
      <c r="F2044" s="28">
        <v>0.83435000000000004</v>
      </c>
      <c r="G2044" s="28">
        <v>13.68</v>
      </c>
      <c r="H2044" s="28">
        <v>87.75</v>
      </c>
      <c r="I2044" s="28">
        <v>145074525.16350001</v>
      </c>
    </row>
    <row r="2045" spans="1:9" x14ac:dyDescent="0.25">
      <c r="A2045" s="38">
        <v>41246</v>
      </c>
      <c r="B2045" s="28" t="s">
        <v>40</v>
      </c>
      <c r="C2045" s="28" t="s">
        <v>41</v>
      </c>
      <c r="D2045" s="28">
        <v>1639.59</v>
      </c>
      <c r="E2045" s="28">
        <v>1567.52</v>
      </c>
      <c r="F2045" s="28">
        <v>4.5977100000000002</v>
      </c>
      <c r="G2045" s="28">
        <v>72.069999999999993</v>
      </c>
      <c r="H2045" s="28">
        <v>88.75</v>
      </c>
      <c r="I2045" s="28">
        <v>145513694.4795</v>
      </c>
    </row>
    <row r="2046" spans="1:9" x14ac:dyDescent="0.25">
      <c r="A2046" s="38">
        <v>41243</v>
      </c>
      <c r="B2046" s="28" t="s">
        <v>40</v>
      </c>
      <c r="C2046" s="28" t="s">
        <v>41</v>
      </c>
      <c r="D2046" s="28">
        <v>1567.52</v>
      </c>
      <c r="E2046" s="28">
        <v>1542.64</v>
      </c>
      <c r="F2046" s="28">
        <v>1.6128199999999999</v>
      </c>
      <c r="G2046" s="28">
        <v>24.88</v>
      </c>
      <c r="H2046" s="28">
        <v>89.25</v>
      </c>
      <c r="I2046" s="28">
        <v>139901238.37599999</v>
      </c>
    </row>
    <row r="2047" spans="1:9" x14ac:dyDescent="0.25">
      <c r="A2047" s="38">
        <v>41242</v>
      </c>
      <c r="B2047" s="28" t="s">
        <v>40</v>
      </c>
      <c r="C2047" s="28" t="s">
        <v>41</v>
      </c>
      <c r="D2047" s="28">
        <v>1542.64</v>
      </c>
      <c r="E2047" s="28">
        <v>1568.47</v>
      </c>
      <c r="F2047" s="28">
        <v>-1.64683</v>
      </c>
      <c r="G2047" s="28">
        <v>-25.83</v>
      </c>
      <c r="H2047" s="28">
        <v>94.75</v>
      </c>
      <c r="I2047" s="28">
        <v>146165217.132</v>
      </c>
    </row>
    <row r="2048" spans="1:9" x14ac:dyDescent="0.25">
      <c r="A2048" s="38">
        <v>41241</v>
      </c>
      <c r="B2048" s="28" t="s">
        <v>40</v>
      </c>
      <c r="C2048" s="28" t="s">
        <v>41</v>
      </c>
      <c r="D2048" s="28">
        <v>1568.47</v>
      </c>
      <c r="E2048" s="28">
        <v>1629.61</v>
      </c>
      <c r="F2048" s="28">
        <v>-3.7518199999999999</v>
      </c>
      <c r="G2048" s="28">
        <v>-61.14</v>
      </c>
      <c r="H2048" s="28">
        <v>93.25</v>
      </c>
      <c r="I2048" s="28">
        <v>146259905.9235</v>
      </c>
    </row>
    <row r="2049" spans="1:9" x14ac:dyDescent="0.25">
      <c r="A2049" s="38">
        <v>41240</v>
      </c>
      <c r="B2049" s="28" t="s">
        <v>40</v>
      </c>
      <c r="C2049" s="28" t="s">
        <v>41</v>
      </c>
      <c r="D2049" s="28">
        <v>1629.61</v>
      </c>
      <c r="E2049" s="28">
        <v>1577.79</v>
      </c>
      <c r="F2049" s="28">
        <v>3.2843399999999998</v>
      </c>
      <c r="G2049" s="28">
        <v>51.82</v>
      </c>
      <c r="H2049" s="28">
        <v>95.25</v>
      </c>
      <c r="I2049" s="28">
        <v>155220433.98050001</v>
      </c>
    </row>
    <row r="2050" spans="1:9" x14ac:dyDescent="0.25">
      <c r="A2050" s="38">
        <v>41239</v>
      </c>
      <c r="B2050" s="28" t="s">
        <v>40</v>
      </c>
      <c r="C2050" s="28" t="s">
        <v>41</v>
      </c>
      <c r="D2050" s="28">
        <v>1577.79</v>
      </c>
      <c r="E2050" s="28">
        <v>1627.32</v>
      </c>
      <c r="F2050" s="28">
        <v>-3.04365</v>
      </c>
      <c r="G2050" s="28">
        <v>-49.53</v>
      </c>
      <c r="H2050" s="28">
        <v>95.25</v>
      </c>
      <c r="I2050" s="28">
        <v>150284576.38949999</v>
      </c>
    </row>
    <row r="2051" spans="1:9" x14ac:dyDescent="0.25">
      <c r="A2051" s="38">
        <v>41236</v>
      </c>
      <c r="B2051" s="28" t="s">
        <v>40</v>
      </c>
      <c r="C2051" s="28" t="s">
        <v>41</v>
      </c>
      <c r="D2051" s="28">
        <v>1627.32</v>
      </c>
      <c r="E2051" s="28">
        <v>1663.19</v>
      </c>
      <c r="F2051" s="28">
        <v>-2.1566999999999998</v>
      </c>
      <c r="G2051" s="28">
        <v>-35.869999999999997</v>
      </c>
      <c r="H2051" s="28">
        <v>88</v>
      </c>
      <c r="I2051" s="28">
        <v>143204241.366</v>
      </c>
    </row>
    <row r="2052" spans="1:9" x14ac:dyDescent="0.25">
      <c r="A2052" s="38">
        <v>41234</v>
      </c>
      <c r="B2052" s="28" t="s">
        <v>40</v>
      </c>
      <c r="C2052" s="28" t="s">
        <v>41</v>
      </c>
      <c r="D2052" s="28">
        <v>1663.19</v>
      </c>
      <c r="E2052" s="28">
        <v>1658.15</v>
      </c>
      <c r="F2052" s="28">
        <v>0.30395</v>
      </c>
      <c r="G2052" s="28">
        <v>5.04</v>
      </c>
      <c r="H2052" s="28">
        <v>82.25</v>
      </c>
      <c r="I2052" s="28">
        <v>136797460.6595</v>
      </c>
    </row>
    <row r="2053" spans="1:9" x14ac:dyDescent="0.25">
      <c r="A2053" s="38">
        <v>41233</v>
      </c>
      <c r="B2053" s="28" t="s">
        <v>40</v>
      </c>
      <c r="C2053" s="28" t="s">
        <v>41</v>
      </c>
      <c r="D2053" s="28">
        <v>1658.15</v>
      </c>
      <c r="E2053" s="28">
        <v>1678.21</v>
      </c>
      <c r="F2053" s="28">
        <v>-1.1953199999999999</v>
      </c>
      <c r="G2053" s="28">
        <v>-20.059999999999999</v>
      </c>
      <c r="H2053" s="28">
        <v>82.25</v>
      </c>
      <c r="I2053" s="28">
        <v>136382920.4075</v>
      </c>
    </row>
    <row r="2054" spans="1:9" x14ac:dyDescent="0.25">
      <c r="A2054" s="38">
        <v>41232</v>
      </c>
      <c r="B2054" s="28" t="s">
        <v>40</v>
      </c>
      <c r="C2054" s="28" t="s">
        <v>41</v>
      </c>
      <c r="D2054" s="28">
        <v>1678.21</v>
      </c>
      <c r="E2054" s="28">
        <v>1842.09</v>
      </c>
      <c r="F2054" s="28">
        <v>-8.8964200000000009</v>
      </c>
      <c r="G2054" s="28">
        <v>-163.88</v>
      </c>
      <c r="H2054" s="28">
        <v>83.75</v>
      </c>
      <c r="I2054" s="28">
        <v>140550171.41049999</v>
      </c>
    </row>
    <row r="2055" spans="1:9" x14ac:dyDescent="0.25">
      <c r="A2055" s="38">
        <v>41229</v>
      </c>
      <c r="B2055" s="28" t="s">
        <v>40</v>
      </c>
      <c r="C2055" s="28" t="s">
        <v>41</v>
      </c>
      <c r="D2055" s="28">
        <v>1842.09</v>
      </c>
      <c r="E2055" s="28">
        <v>1943.77</v>
      </c>
      <c r="F2055" s="28">
        <v>-5.2310699999999999</v>
      </c>
      <c r="G2055" s="28">
        <v>-101.68</v>
      </c>
      <c r="H2055" s="28">
        <v>86.5</v>
      </c>
      <c r="I2055" s="28">
        <v>159340877.1045</v>
      </c>
    </row>
    <row r="2056" spans="1:9" x14ac:dyDescent="0.25">
      <c r="A2056" s="38">
        <v>41228</v>
      </c>
      <c r="B2056" s="28" t="s">
        <v>40</v>
      </c>
      <c r="C2056" s="28" t="s">
        <v>41</v>
      </c>
      <c r="D2056" s="28">
        <v>1943.77</v>
      </c>
      <c r="E2056" s="28">
        <v>1927.67</v>
      </c>
      <c r="F2056" s="28">
        <v>0.83521000000000001</v>
      </c>
      <c r="G2056" s="28">
        <v>16.100000000000001</v>
      </c>
      <c r="H2056" s="28">
        <v>88</v>
      </c>
      <c r="I2056" s="28">
        <v>171051857.18849999</v>
      </c>
    </row>
    <row r="2057" spans="1:9" x14ac:dyDescent="0.25">
      <c r="A2057" s="38">
        <v>41227</v>
      </c>
      <c r="B2057" s="28" t="s">
        <v>40</v>
      </c>
      <c r="C2057" s="28" t="s">
        <v>41</v>
      </c>
      <c r="D2057" s="28">
        <v>1927.67</v>
      </c>
      <c r="E2057" s="28">
        <v>1842.75</v>
      </c>
      <c r="F2057" s="28">
        <v>4.6083299999999996</v>
      </c>
      <c r="G2057" s="28">
        <v>84.92</v>
      </c>
      <c r="H2057" s="28">
        <v>89.75</v>
      </c>
      <c r="I2057" s="28">
        <v>173008478.88350001</v>
      </c>
    </row>
    <row r="2058" spans="1:9" x14ac:dyDescent="0.25">
      <c r="A2058" s="38">
        <v>41226</v>
      </c>
      <c r="B2058" s="28" t="s">
        <v>40</v>
      </c>
      <c r="C2058" s="28" t="s">
        <v>41</v>
      </c>
      <c r="D2058" s="28">
        <v>1842.75</v>
      </c>
      <c r="E2058" s="28">
        <v>1858.08</v>
      </c>
      <c r="F2058" s="28">
        <v>-0.82504999999999995</v>
      </c>
      <c r="G2058" s="28">
        <v>-15.33</v>
      </c>
      <c r="H2058" s="28">
        <v>89.75</v>
      </c>
      <c r="I2058" s="28">
        <v>165386904.63749999</v>
      </c>
    </row>
    <row r="2059" spans="1:9" x14ac:dyDescent="0.25">
      <c r="A2059" s="38">
        <v>41225</v>
      </c>
      <c r="B2059" s="28" t="s">
        <v>40</v>
      </c>
      <c r="C2059" s="28" t="s">
        <v>41</v>
      </c>
      <c r="D2059" s="28">
        <v>1858.08</v>
      </c>
      <c r="E2059" s="28">
        <v>1994.55</v>
      </c>
      <c r="F2059" s="28">
        <v>-6.8421399999999997</v>
      </c>
      <c r="G2059" s="28">
        <v>-136.47</v>
      </c>
      <c r="H2059" s="28">
        <v>89.75</v>
      </c>
      <c r="I2059" s="28">
        <v>166762772.90400001</v>
      </c>
    </row>
    <row r="2060" spans="1:9" x14ac:dyDescent="0.25">
      <c r="A2060" s="38">
        <v>41222</v>
      </c>
      <c r="B2060" s="28" t="s">
        <v>40</v>
      </c>
      <c r="C2060" s="28" t="s">
        <v>41</v>
      </c>
      <c r="D2060" s="28">
        <v>1994.55</v>
      </c>
      <c r="E2060" s="28">
        <v>1970</v>
      </c>
      <c r="F2060" s="28">
        <v>1.2461899999999999</v>
      </c>
      <c r="G2060" s="28">
        <v>24.55</v>
      </c>
      <c r="H2060" s="28">
        <v>87.25</v>
      </c>
      <c r="I2060" s="28">
        <v>174024587.22749999</v>
      </c>
    </row>
    <row r="2061" spans="1:9" x14ac:dyDescent="0.25">
      <c r="A2061" s="38">
        <v>41221</v>
      </c>
      <c r="B2061" s="28" t="s">
        <v>40</v>
      </c>
      <c r="C2061" s="28" t="s">
        <v>41</v>
      </c>
      <c r="D2061" s="28">
        <v>1970</v>
      </c>
      <c r="E2061" s="28">
        <v>1996.29</v>
      </c>
      <c r="F2061" s="28">
        <v>-1.31694</v>
      </c>
      <c r="G2061" s="28">
        <v>-26.29</v>
      </c>
      <c r="H2061" s="28">
        <v>84.75</v>
      </c>
      <c r="I2061" s="28">
        <v>166957598.5</v>
      </c>
    </row>
    <row r="2062" spans="1:9" x14ac:dyDescent="0.25">
      <c r="A2062" s="38">
        <v>41220</v>
      </c>
      <c r="B2062" s="28" t="s">
        <v>40</v>
      </c>
      <c r="C2062" s="28" t="s">
        <v>41</v>
      </c>
      <c r="D2062" s="28">
        <v>1996.29</v>
      </c>
      <c r="E2062" s="28">
        <v>1834.04</v>
      </c>
      <c r="F2062" s="28">
        <v>8.8465900000000008</v>
      </c>
      <c r="G2062" s="28">
        <v>162.25</v>
      </c>
      <c r="H2062" s="28">
        <v>86.25</v>
      </c>
      <c r="I2062" s="28">
        <v>172180112.3145</v>
      </c>
    </row>
    <row r="2063" spans="1:9" x14ac:dyDescent="0.25">
      <c r="A2063" s="38">
        <v>41219</v>
      </c>
      <c r="B2063" s="28" t="s">
        <v>40</v>
      </c>
      <c r="C2063" s="28" t="s">
        <v>41</v>
      </c>
      <c r="D2063" s="28">
        <v>1834.04</v>
      </c>
      <c r="E2063" s="28">
        <v>1928.48</v>
      </c>
      <c r="F2063" s="28">
        <v>-4.8971200000000001</v>
      </c>
      <c r="G2063" s="28">
        <v>-94.44</v>
      </c>
      <c r="H2063" s="28">
        <v>91.25</v>
      </c>
      <c r="I2063" s="28">
        <v>167356241.70199999</v>
      </c>
    </row>
    <row r="2064" spans="1:9" x14ac:dyDescent="0.25">
      <c r="A2064" s="38">
        <v>41218</v>
      </c>
      <c r="B2064" s="28" t="s">
        <v>40</v>
      </c>
      <c r="C2064" s="28" t="s">
        <v>41</v>
      </c>
      <c r="D2064" s="28">
        <v>1928.48</v>
      </c>
      <c r="E2064" s="28">
        <v>1897.2</v>
      </c>
      <c r="F2064" s="28">
        <v>1.6487499999999999</v>
      </c>
      <c r="G2064" s="28">
        <v>31.28</v>
      </c>
      <c r="H2064" s="28">
        <v>90</v>
      </c>
      <c r="I2064" s="28">
        <v>173563296.42399999</v>
      </c>
    </row>
    <row r="2065" spans="1:9" x14ac:dyDescent="0.25">
      <c r="A2065" s="38">
        <v>41215</v>
      </c>
      <c r="B2065" s="28" t="s">
        <v>40</v>
      </c>
      <c r="C2065" s="28" t="s">
        <v>41</v>
      </c>
      <c r="D2065" s="28">
        <v>1897.2</v>
      </c>
      <c r="E2065" s="28">
        <v>1813.34</v>
      </c>
      <c r="F2065" s="28">
        <v>4.6246200000000002</v>
      </c>
      <c r="G2065" s="28">
        <v>83.86</v>
      </c>
      <c r="H2065" s="28">
        <v>91.5</v>
      </c>
      <c r="I2065" s="28">
        <v>173593894.86000001</v>
      </c>
    </row>
    <row r="2066" spans="1:9" x14ac:dyDescent="0.25">
      <c r="A2066" s="38">
        <v>41214</v>
      </c>
      <c r="B2066" s="28" t="s">
        <v>40</v>
      </c>
      <c r="C2066" s="28" t="s">
        <v>41</v>
      </c>
      <c r="D2066" s="28">
        <v>1813.34</v>
      </c>
      <c r="E2066" s="28">
        <v>2006.48</v>
      </c>
      <c r="F2066" s="28">
        <v>-9.6258099999999995</v>
      </c>
      <c r="G2066" s="28">
        <v>-193.14</v>
      </c>
      <c r="H2066" s="28">
        <v>91.5</v>
      </c>
      <c r="I2066" s="28">
        <v>165920700.667</v>
      </c>
    </row>
    <row r="2067" spans="1:9" x14ac:dyDescent="0.25">
      <c r="A2067" s="38">
        <v>41213</v>
      </c>
      <c r="B2067" s="28" t="s">
        <v>40</v>
      </c>
      <c r="C2067" s="28" t="s">
        <v>41</v>
      </c>
      <c r="D2067" s="28">
        <v>2006.48</v>
      </c>
      <c r="E2067" s="28">
        <v>1936.41</v>
      </c>
      <c r="F2067" s="28">
        <v>3.6185499999999999</v>
      </c>
      <c r="G2067" s="28">
        <v>70.069999999999993</v>
      </c>
      <c r="H2067" s="28">
        <v>90</v>
      </c>
      <c r="I2067" s="28">
        <v>180583300.324</v>
      </c>
    </row>
    <row r="2068" spans="1:9" x14ac:dyDescent="0.25">
      <c r="A2068" s="38">
        <v>41208</v>
      </c>
      <c r="B2068" s="28" t="s">
        <v>40</v>
      </c>
      <c r="C2068" s="28" t="s">
        <v>41</v>
      </c>
      <c r="D2068" s="28">
        <v>1936.41</v>
      </c>
      <c r="E2068" s="28">
        <v>1940.16</v>
      </c>
      <c r="F2068" s="28">
        <v>-0.19328000000000001</v>
      </c>
      <c r="G2068" s="28">
        <v>-3.75</v>
      </c>
      <c r="H2068" s="28">
        <v>92</v>
      </c>
      <c r="I2068" s="28">
        <v>178149816.82049999</v>
      </c>
    </row>
    <row r="2069" spans="1:9" x14ac:dyDescent="0.25">
      <c r="A2069" s="38">
        <v>41207</v>
      </c>
      <c r="B2069" s="28" t="s">
        <v>40</v>
      </c>
      <c r="C2069" s="28" t="s">
        <v>41</v>
      </c>
      <c r="D2069" s="28">
        <v>1940.16</v>
      </c>
      <c r="E2069" s="28">
        <v>1981.17</v>
      </c>
      <c r="F2069" s="28">
        <v>-2.0699900000000002</v>
      </c>
      <c r="G2069" s="28">
        <v>-41.01</v>
      </c>
      <c r="H2069" s="28">
        <v>93</v>
      </c>
      <c r="I2069" s="28">
        <v>180434977.00799999</v>
      </c>
    </row>
    <row r="2070" spans="1:9" x14ac:dyDescent="0.25">
      <c r="A2070" s="38">
        <v>41206</v>
      </c>
      <c r="B2070" s="28" t="s">
        <v>40</v>
      </c>
      <c r="C2070" s="28" t="s">
        <v>41</v>
      </c>
      <c r="D2070" s="28">
        <v>1981.17</v>
      </c>
      <c r="E2070" s="28">
        <v>2025.47</v>
      </c>
      <c r="F2070" s="28">
        <v>-2.1871499999999999</v>
      </c>
      <c r="G2070" s="28">
        <v>-44.3</v>
      </c>
      <c r="H2070" s="28">
        <v>91.75</v>
      </c>
      <c r="I2070" s="28">
        <v>181772446.55849999</v>
      </c>
    </row>
    <row r="2071" spans="1:9" x14ac:dyDescent="0.25">
      <c r="A2071" s="38">
        <v>41205</v>
      </c>
      <c r="B2071" s="28" t="s">
        <v>40</v>
      </c>
      <c r="C2071" s="28" t="s">
        <v>41</v>
      </c>
      <c r="D2071" s="28">
        <v>2025.47</v>
      </c>
      <c r="E2071" s="28">
        <v>1839</v>
      </c>
      <c r="F2071" s="28">
        <v>10.139749999999999</v>
      </c>
      <c r="G2071" s="28">
        <v>186.47</v>
      </c>
      <c r="H2071" s="28">
        <v>91.25</v>
      </c>
      <c r="I2071" s="28">
        <v>184824238.7735</v>
      </c>
    </row>
    <row r="2072" spans="1:9" x14ac:dyDescent="0.25">
      <c r="A2072" s="38">
        <v>41204</v>
      </c>
      <c r="B2072" s="28" t="s">
        <v>40</v>
      </c>
      <c r="C2072" s="28" t="s">
        <v>41</v>
      </c>
      <c r="D2072" s="28">
        <v>1839</v>
      </c>
      <c r="E2072" s="28">
        <v>1867.33</v>
      </c>
      <c r="F2072" s="28">
        <v>-1.5171399999999999</v>
      </c>
      <c r="G2072" s="28">
        <v>-28.33</v>
      </c>
      <c r="H2072" s="28">
        <v>92</v>
      </c>
      <c r="I2072" s="28">
        <v>169188091.94999999</v>
      </c>
    </row>
    <row r="2073" spans="1:9" x14ac:dyDescent="0.25">
      <c r="A2073" s="38">
        <v>41201</v>
      </c>
      <c r="B2073" s="28" t="s">
        <v>40</v>
      </c>
      <c r="C2073" s="28" t="s">
        <v>41</v>
      </c>
      <c r="D2073" s="28">
        <v>1867.33</v>
      </c>
      <c r="E2073" s="28">
        <v>1772.94</v>
      </c>
      <c r="F2073" s="28">
        <v>5.3239299999999998</v>
      </c>
      <c r="G2073" s="28">
        <v>94.39</v>
      </c>
      <c r="H2073" s="28">
        <v>92.5</v>
      </c>
      <c r="I2073" s="28">
        <v>172728118.36649999</v>
      </c>
    </row>
    <row r="2074" spans="1:9" x14ac:dyDescent="0.25">
      <c r="A2074" s="38">
        <v>41200</v>
      </c>
      <c r="B2074" s="28" t="s">
        <v>40</v>
      </c>
      <c r="C2074" s="28" t="s">
        <v>41</v>
      </c>
      <c r="D2074" s="28">
        <v>1772.94</v>
      </c>
      <c r="E2074" s="28">
        <v>1746.88</v>
      </c>
      <c r="F2074" s="28">
        <v>1.4918</v>
      </c>
      <c r="G2074" s="28">
        <v>26.06</v>
      </c>
      <c r="H2074" s="28">
        <v>92</v>
      </c>
      <c r="I2074" s="28">
        <v>163110568.64700001</v>
      </c>
    </row>
    <row r="2075" spans="1:9" x14ac:dyDescent="0.25">
      <c r="A2075" s="38">
        <v>41199</v>
      </c>
      <c r="B2075" s="28" t="s">
        <v>40</v>
      </c>
      <c r="C2075" s="28" t="s">
        <v>41</v>
      </c>
      <c r="D2075" s="28">
        <v>1746.88</v>
      </c>
      <c r="E2075" s="28">
        <v>1778.83</v>
      </c>
      <c r="F2075" s="28">
        <v>-1.7961199999999999</v>
      </c>
      <c r="G2075" s="28">
        <v>-31.95</v>
      </c>
      <c r="H2075" s="28">
        <v>95</v>
      </c>
      <c r="I2075" s="28">
        <v>165953687.34400001</v>
      </c>
    </row>
    <row r="2076" spans="1:9" x14ac:dyDescent="0.25">
      <c r="A2076" s="38">
        <v>41198</v>
      </c>
      <c r="B2076" s="28" t="s">
        <v>40</v>
      </c>
      <c r="C2076" s="28" t="s">
        <v>41</v>
      </c>
      <c r="D2076" s="28">
        <v>1778.83</v>
      </c>
      <c r="E2076" s="28">
        <v>1820.35</v>
      </c>
      <c r="F2076" s="28">
        <v>-2.2808799999999998</v>
      </c>
      <c r="G2076" s="28">
        <v>-41.52</v>
      </c>
      <c r="H2076" s="28">
        <v>89</v>
      </c>
      <c r="I2076" s="28">
        <v>158315958.94150001</v>
      </c>
    </row>
    <row r="2077" spans="1:9" x14ac:dyDescent="0.25">
      <c r="A2077" s="38">
        <v>41197</v>
      </c>
      <c r="B2077" s="28" t="s">
        <v>40</v>
      </c>
      <c r="C2077" s="28" t="s">
        <v>41</v>
      </c>
      <c r="D2077" s="28">
        <v>1820.35</v>
      </c>
      <c r="E2077" s="28">
        <v>1912.35</v>
      </c>
      <c r="F2077" s="28">
        <v>-4.8108300000000002</v>
      </c>
      <c r="G2077" s="28">
        <v>-92</v>
      </c>
      <c r="H2077" s="28">
        <v>89.5</v>
      </c>
      <c r="I2077" s="28">
        <v>162921416.01750001</v>
      </c>
    </row>
    <row r="2078" spans="1:9" x14ac:dyDescent="0.25">
      <c r="A2078" s="38">
        <v>41194</v>
      </c>
      <c r="B2078" s="28" t="s">
        <v>40</v>
      </c>
      <c r="C2078" s="28" t="s">
        <v>41</v>
      </c>
      <c r="D2078" s="28">
        <v>1912.35</v>
      </c>
      <c r="E2078" s="28">
        <v>1863.64</v>
      </c>
      <c r="F2078" s="28">
        <v>2.6137000000000001</v>
      </c>
      <c r="G2078" s="28">
        <v>48.71</v>
      </c>
      <c r="H2078" s="28">
        <v>88</v>
      </c>
      <c r="I2078" s="28">
        <v>168286895.61750001</v>
      </c>
    </row>
    <row r="2079" spans="1:9" x14ac:dyDescent="0.25">
      <c r="A2079" s="38">
        <v>41193</v>
      </c>
      <c r="B2079" s="28" t="s">
        <v>40</v>
      </c>
      <c r="C2079" s="28" t="s">
        <v>41</v>
      </c>
      <c r="D2079" s="28">
        <v>1863.64</v>
      </c>
      <c r="E2079" s="28">
        <v>1926.7</v>
      </c>
      <c r="F2079" s="28">
        <v>-3.2729499999999998</v>
      </c>
      <c r="G2079" s="28">
        <v>-63.06</v>
      </c>
      <c r="H2079" s="28">
        <v>88</v>
      </c>
      <c r="I2079" s="28">
        <v>164000413.18200001</v>
      </c>
    </row>
    <row r="2080" spans="1:9" x14ac:dyDescent="0.25">
      <c r="A2080" s="38">
        <v>41192</v>
      </c>
      <c r="B2080" s="28" t="s">
        <v>40</v>
      </c>
      <c r="C2080" s="28" t="s">
        <v>41</v>
      </c>
      <c r="D2080" s="28">
        <v>1926.7</v>
      </c>
      <c r="E2080" s="28">
        <v>1917.3</v>
      </c>
      <c r="F2080" s="28">
        <v>0.49026999999999998</v>
      </c>
      <c r="G2080" s="28">
        <v>9.4</v>
      </c>
      <c r="H2080" s="28">
        <v>88</v>
      </c>
      <c r="I2080" s="28">
        <v>169549696.33500001</v>
      </c>
    </row>
    <row r="2081" spans="1:9" x14ac:dyDescent="0.25">
      <c r="A2081" s="38">
        <v>41191</v>
      </c>
      <c r="B2081" s="28" t="s">
        <v>40</v>
      </c>
      <c r="C2081" s="28" t="s">
        <v>41</v>
      </c>
      <c r="D2081" s="28">
        <v>1917.3</v>
      </c>
      <c r="E2081" s="28">
        <v>1841.76</v>
      </c>
      <c r="F2081" s="28">
        <v>4.1015100000000002</v>
      </c>
      <c r="G2081" s="28">
        <v>75.540000000000006</v>
      </c>
      <c r="H2081" s="28">
        <v>87.5</v>
      </c>
      <c r="I2081" s="28">
        <v>167763845.86500001</v>
      </c>
    </row>
    <row r="2082" spans="1:9" x14ac:dyDescent="0.25">
      <c r="A2082" s="38">
        <v>41190</v>
      </c>
      <c r="B2082" s="28" t="s">
        <v>40</v>
      </c>
      <c r="C2082" s="28" t="s">
        <v>41</v>
      </c>
      <c r="D2082" s="28">
        <v>1841.76</v>
      </c>
      <c r="E2082" s="28">
        <v>1825.31</v>
      </c>
      <c r="F2082" s="28">
        <v>0.90122000000000002</v>
      </c>
      <c r="G2082" s="28">
        <v>16.45</v>
      </c>
      <c r="H2082" s="28">
        <v>92.5</v>
      </c>
      <c r="I2082" s="28">
        <v>170362892.088</v>
      </c>
    </row>
    <row r="2083" spans="1:9" x14ac:dyDescent="0.25">
      <c r="A2083" s="38">
        <v>41187</v>
      </c>
      <c r="B2083" s="28" t="s">
        <v>40</v>
      </c>
      <c r="C2083" s="28" t="s">
        <v>41</v>
      </c>
      <c r="D2083" s="28">
        <v>1825.31</v>
      </c>
      <c r="E2083" s="28">
        <v>1837.35</v>
      </c>
      <c r="F2083" s="28">
        <v>-0.65529000000000004</v>
      </c>
      <c r="G2083" s="28">
        <v>-12.04</v>
      </c>
      <c r="H2083" s="28">
        <v>93.25</v>
      </c>
      <c r="I2083" s="28">
        <v>170210248.76550001</v>
      </c>
    </row>
    <row r="2084" spans="1:9" x14ac:dyDescent="0.25">
      <c r="A2084" s="38">
        <v>41186</v>
      </c>
      <c r="B2084" s="28" t="s">
        <v>40</v>
      </c>
      <c r="C2084" s="28" t="s">
        <v>41</v>
      </c>
      <c r="D2084" s="28">
        <v>1837.35</v>
      </c>
      <c r="E2084" s="28">
        <v>1890.56</v>
      </c>
      <c r="F2084" s="28">
        <v>-2.8145099999999998</v>
      </c>
      <c r="G2084" s="28">
        <v>-53.21</v>
      </c>
      <c r="H2084" s="28">
        <v>91.25</v>
      </c>
      <c r="I2084" s="28">
        <v>167658279.36750001</v>
      </c>
    </row>
    <row r="2085" spans="1:9" x14ac:dyDescent="0.25">
      <c r="A2085" s="38">
        <v>41185</v>
      </c>
      <c r="B2085" s="28" t="s">
        <v>40</v>
      </c>
      <c r="C2085" s="28" t="s">
        <v>41</v>
      </c>
      <c r="D2085" s="28">
        <v>1890.56</v>
      </c>
      <c r="E2085" s="28">
        <v>1909.74</v>
      </c>
      <c r="F2085" s="28">
        <v>-1.0043299999999999</v>
      </c>
      <c r="G2085" s="28">
        <v>-19.18</v>
      </c>
      <c r="H2085" s="28">
        <v>90</v>
      </c>
      <c r="I2085" s="28">
        <v>170150494.528</v>
      </c>
    </row>
    <row r="2086" spans="1:9" x14ac:dyDescent="0.25">
      <c r="A2086" s="38">
        <v>41184</v>
      </c>
      <c r="B2086" s="28" t="s">
        <v>40</v>
      </c>
      <c r="C2086" s="28" t="s">
        <v>41</v>
      </c>
      <c r="D2086" s="28">
        <v>1909.74</v>
      </c>
      <c r="E2086" s="28">
        <v>1948.37</v>
      </c>
      <c r="F2086" s="28">
        <v>-1.98268</v>
      </c>
      <c r="G2086" s="28">
        <v>-38.630000000000003</v>
      </c>
      <c r="H2086" s="28">
        <v>89.25</v>
      </c>
      <c r="I2086" s="28">
        <v>170444390.48699999</v>
      </c>
    </row>
    <row r="2087" spans="1:9" x14ac:dyDescent="0.25">
      <c r="A2087" s="38">
        <v>41183</v>
      </c>
      <c r="B2087" s="28" t="s">
        <v>40</v>
      </c>
      <c r="C2087" s="28" t="s">
        <v>41</v>
      </c>
      <c r="D2087" s="28">
        <v>1948.37</v>
      </c>
      <c r="E2087" s="28">
        <v>1900.24</v>
      </c>
      <c r="F2087" s="28">
        <v>2.5328400000000002</v>
      </c>
      <c r="G2087" s="28">
        <v>48.13</v>
      </c>
      <c r="H2087" s="28">
        <v>88.75</v>
      </c>
      <c r="I2087" s="28">
        <v>172917934.91850001</v>
      </c>
    </row>
    <row r="2088" spans="1:9" x14ac:dyDescent="0.25">
      <c r="A2088" s="38">
        <v>41180</v>
      </c>
      <c r="B2088" s="28" t="s">
        <v>40</v>
      </c>
      <c r="C2088" s="28" t="s">
        <v>41</v>
      </c>
      <c r="D2088" s="28">
        <v>1900.24</v>
      </c>
      <c r="E2088" s="28">
        <v>1866.36</v>
      </c>
      <c r="F2088" s="28">
        <v>1.8152999999999999</v>
      </c>
      <c r="G2088" s="28">
        <v>33.880000000000003</v>
      </c>
      <c r="H2088" s="28">
        <v>87.25</v>
      </c>
      <c r="I2088" s="28">
        <v>165796035.01199999</v>
      </c>
    </row>
    <row r="2089" spans="1:9" x14ac:dyDescent="0.25">
      <c r="A2089" s="38">
        <v>41179</v>
      </c>
      <c r="B2089" s="28" t="s">
        <v>40</v>
      </c>
      <c r="C2089" s="28" t="s">
        <v>41</v>
      </c>
      <c r="D2089" s="28">
        <v>1866.36</v>
      </c>
      <c r="E2089" s="28">
        <v>2035.18</v>
      </c>
      <c r="F2089" s="28">
        <v>-8.2950900000000001</v>
      </c>
      <c r="G2089" s="28">
        <v>-168.82</v>
      </c>
      <c r="H2089" s="28">
        <v>87.25</v>
      </c>
      <c r="I2089" s="28">
        <v>162840003.31799999</v>
      </c>
    </row>
    <row r="2090" spans="1:9" x14ac:dyDescent="0.25">
      <c r="A2090" s="38">
        <v>41178</v>
      </c>
      <c r="B2090" s="28" t="s">
        <v>40</v>
      </c>
      <c r="C2090" s="28" t="s">
        <v>41</v>
      </c>
      <c r="D2090" s="28">
        <v>2035.18</v>
      </c>
      <c r="E2090" s="28">
        <v>1968.71</v>
      </c>
      <c r="F2090" s="28">
        <v>3.3763200000000002</v>
      </c>
      <c r="G2090" s="28">
        <v>66.47</v>
      </c>
      <c r="H2090" s="28">
        <v>81.75</v>
      </c>
      <c r="I2090" s="28">
        <v>166376066.759</v>
      </c>
    </row>
    <row r="2091" spans="1:9" x14ac:dyDescent="0.25">
      <c r="A2091" s="38">
        <v>41177</v>
      </c>
      <c r="B2091" s="28" t="s">
        <v>40</v>
      </c>
      <c r="C2091" s="28" t="s">
        <v>41</v>
      </c>
      <c r="D2091" s="28">
        <v>1968.71</v>
      </c>
      <c r="E2091" s="28">
        <v>1838.44</v>
      </c>
      <c r="F2091" s="28">
        <v>7.0858999999999996</v>
      </c>
      <c r="G2091" s="28">
        <v>130.27000000000001</v>
      </c>
      <c r="H2091" s="28">
        <v>82.75</v>
      </c>
      <c r="I2091" s="28">
        <v>162910850.9355</v>
      </c>
    </row>
    <row r="2092" spans="1:9" x14ac:dyDescent="0.25">
      <c r="A2092" s="38">
        <v>41176</v>
      </c>
      <c r="B2092" s="28" t="s">
        <v>40</v>
      </c>
      <c r="C2092" s="28" t="s">
        <v>41</v>
      </c>
      <c r="D2092" s="28">
        <v>1838.44</v>
      </c>
      <c r="E2092" s="28">
        <v>1858.18</v>
      </c>
      <c r="F2092" s="28">
        <v>-1.06233</v>
      </c>
      <c r="G2092" s="28">
        <v>-19.739999999999998</v>
      </c>
      <c r="H2092" s="28">
        <v>84.25</v>
      </c>
      <c r="I2092" s="28">
        <v>154888661.92199999</v>
      </c>
    </row>
    <row r="2093" spans="1:9" x14ac:dyDescent="0.25">
      <c r="A2093" s="38">
        <v>41173</v>
      </c>
      <c r="B2093" s="28" t="s">
        <v>40</v>
      </c>
      <c r="C2093" s="28" t="s">
        <v>41</v>
      </c>
      <c r="D2093" s="28">
        <v>1858.18</v>
      </c>
      <c r="E2093" s="28">
        <v>1895.85</v>
      </c>
      <c r="F2093" s="28">
        <v>-1.9869699999999999</v>
      </c>
      <c r="G2093" s="28">
        <v>-37.67</v>
      </c>
      <c r="H2093" s="28">
        <v>83.25</v>
      </c>
      <c r="I2093" s="28">
        <v>154693577.90900001</v>
      </c>
    </row>
    <row r="2094" spans="1:9" x14ac:dyDescent="0.25">
      <c r="A2094" s="38">
        <v>41172</v>
      </c>
      <c r="B2094" s="28" t="s">
        <v>40</v>
      </c>
      <c r="C2094" s="28" t="s">
        <v>41</v>
      </c>
      <c r="D2094" s="28">
        <v>1895.85</v>
      </c>
      <c r="E2094" s="28">
        <v>1855.09</v>
      </c>
      <c r="F2094" s="28">
        <v>2.1972</v>
      </c>
      <c r="G2094" s="28">
        <v>40.76</v>
      </c>
      <c r="H2094" s="28">
        <v>81.25</v>
      </c>
      <c r="I2094" s="28">
        <v>154037907.29249999</v>
      </c>
    </row>
    <row r="2095" spans="1:9" x14ac:dyDescent="0.25">
      <c r="A2095" s="38">
        <v>41171</v>
      </c>
      <c r="B2095" s="28" t="s">
        <v>40</v>
      </c>
      <c r="C2095" s="28" t="s">
        <v>41</v>
      </c>
      <c r="D2095" s="28">
        <v>1855.09</v>
      </c>
      <c r="E2095" s="28">
        <v>1878.19</v>
      </c>
      <c r="F2095" s="28">
        <v>-1.2299100000000001</v>
      </c>
      <c r="G2095" s="28">
        <v>-23.1</v>
      </c>
      <c r="H2095" s="28">
        <v>84</v>
      </c>
      <c r="I2095" s="28">
        <v>155827652.7545</v>
      </c>
    </row>
    <row r="2096" spans="1:9" x14ac:dyDescent="0.25">
      <c r="A2096" s="38">
        <v>41170</v>
      </c>
      <c r="B2096" s="28" t="s">
        <v>40</v>
      </c>
      <c r="C2096" s="28" t="s">
        <v>41</v>
      </c>
      <c r="D2096" s="28">
        <v>1878.19</v>
      </c>
      <c r="E2096" s="28">
        <v>1948.57</v>
      </c>
      <c r="F2096" s="28">
        <v>-3.6118800000000002</v>
      </c>
      <c r="G2096" s="28">
        <v>-70.38</v>
      </c>
      <c r="H2096" s="28">
        <v>80</v>
      </c>
      <c r="I2096" s="28">
        <v>150255293.9095</v>
      </c>
    </row>
    <row r="2097" spans="1:9" x14ac:dyDescent="0.25">
      <c r="A2097" s="38">
        <v>41169</v>
      </c>
      <c r="B2097" s="28" t="s">
        <v>40</v>
      </c>
      <c r="C2097" s="28" t="s">
        <v>41</v>
      </c>
      <c r="D2097" s="28">
        <v>1948.57</v>
      </c>
      <c r="E2097" s="28">
        <v>2009.82</v>
      </c>
      <c r="F2097" s="28">
        <v>-3.0475400000000001</v>
      </c>
      <c r="G2097" s="28">
        <v>-61.25</v>
      </c>
      <c r="H2097" s="28">
        <v>79.25</v>
      </c>
      <c r="I2097" s="28">
        <v>154424269.9285</v>
      </c>
    </row>
    <row r="2098" spans="1:9" x14ac:dyDescent="0.25">
      <c r="A2098" s="38">
        <v>41166</v>
      </c>
      <c r="B2098" s="28" t="s">
        <v>40</v>
      </c>
      <c r="C2098" s="28" t="s">
        <v>41</v>
      </c>
      <c r="D2098" s="28">
        <v>2009.82</v>
      </c>
      <c r="E2098" s="28">
        <v>1904.25</v>
      </c>
      <c r="F2098" s="28">
        <v>5.5439100000000003</v>
      </c>
      <c r="G2098" s="28">
        <v>105.57</v>
      </c>
      <c r="H2098" s="28">
        <v>78.5</v>
      </c>
      <c r="I2098" s="28">
        <v>157770970.491</v>
      </c>
    </row>
    <row r="2099" spans="1:9" x14ac:dyDescent="0.25">
      <c r="A2099" s="38">
        <v>41165</v>
      </c>
      <c r="B2099" s="28" t="s">
        <v>40</v>
      </c>
      <c r="C2099" s="28" t="s">
        <v>41</v>
      </c>
      <c r="D2099" s="28">
        <v>1904.25</v>
      </c>
      <c r="E2099" s="28">
        <v>2033.71</v>
      </c>
      <c r="F2099" s="28">
        <v>-6.36571</v>
      </c>
      <c r="G2099" s="28">
        <v>-129.46</v>
      </c>
      <c r="H2099" s="28">
        <v>82.5</v>
      </c>
      <c r="I2099" s="28">
        <v>157100720.21250001</v>
      </c>
    </row>
    <row r="2100" spans="1:9" x14ac:dyDescent="0.25">
      <c r="A2100" s="38">
        <v>41164</v>
      </c>
      <c r="B2100" s="28" t="s">
        <v>40</v>
      </c>
      <c r="C2100" s="28" t="s">
        <v>41</v>
      </c>
      <c r="D2100" s="28">
        <v>2033.71</v>
      </c>
      <c r="E2100" s="28">
        <v>2123.75</v>
      </c>
      <c r="F2100" s="28">
        <v>-4.2396700000000003</v>
      </c>
      <c r="G2100" s="28">
        <v>-90.04</v>
      </c>
      <c r="H2100" s="28">
        <v>81.75</v>
      </c>
      <c r="I2100" s="28">
        <v>166255894.1855</v>
      </c>
    </row>
    <row r="2101" spans="1:9" x14ac:dyDescent="0.25">
      <c r="A2101" s="38">
        <v>41163</v>
      </c>
      <c r="B2101" s="28" t="s">
        <v>40</v>
      </c>
      <c r="C2101" s="28" t="s">
        <v>41</v>
      </c>
      <c r="D2101" s="28">
        <v>2123.75</v>
      </c>
      <c r="E2101" s="28">
        <v>2136.2800000000002</v>
      </c>
      <c r="F2101" s="28">
        <v>-0.58653</v>
      </c>
      <c r="G2101" s="28">
        <v>-12.53</v>
      </c>
      <c r="H2101" s="28">
        <v>79.5</v>
      </c>
      <c r="I2101" s="28">
        <v>168838231.1875</v>
      </c>
    </row>
    <row r="2102" spans="1:9" x14ac:dyDescent="0.25">
      <c r="A2102" s="38">
        <v>41162</v>
      </c>
      <c r="B2102" s="28" t="s">
        <v>40</v>
      </c>
      <c r="C2102" s="28" t="s">
        <v>41</v>
      </c>
      <c r="D2102" s="28">
        <v>2136.2800000000002</v>
      </c>
      <c r="E2102" s="28">
        <v>1998.43</v>
      </c>
      <c r="F2102" s="28">
        <v>6.8979100000000004</v>
      </c>
      <c r="G2102" s="28">
        <v>137.85</v>
      </c>
      <c r="H2102" s="28">
        <v>78</v>
      </c>
      <c r="I2102" s="28">
        <v>166629946.81400001</v>
      </c>
    </row>
    <row r="2103" spans="1:9" x14ac:dyDescent="0.25">
      <c r="A2103" s="38">
        <v>41159</v>
      </c>
      <c r="B2103" s="28" t="s">
        <v>40</v>
      </c>
      <c r="C2103" s="28" t="s">
        <v>41</v>
      </c>
      <c r="D2103" s="28">
        <v>1998.43</v>
      </c>
      <c r="E2103" s="28">
        <v>2119.5700000000002</v>
      </c>
      <c r="F2103" s="28">
        <v>-5.7153099999999997</v>
      </c>
      <c r="G2103" s="28">
        <v>-121.14</v>
      </c>
      <c r="H2103" s="28">
        <v>78</v>
      </c>
      <c r="I2103" s="28">
        <v>155877639.9215</v>
      </c>
    </row>
    <row r="2104" spans="1:9" x14ac:dyDescent="0.25">
      <c r="A2104" s="38">
        <v>41158</v>
      </c>
      <c r="B2104" s="28" t="s">
        <v>40</v>
      </c>
      <c r="C2104" s="28" t="s">
        <v>41</v>
      </c>
      <c r="D2104" s="28">
        <v>2119.5700000000002</v>
      </c>
      <c r="E2104" s="28">
        <v>2353.5500000000002</v>
      </c>
      <c r="F2104" s="28">
        <v>-9.9415800000000001</v>
      </c>
      <c r="G2104" s="28">
        <v>-233.98</v>
      </c>
      <c r="H2104" s="28">
        <v>74.75</v>
      </c>
      <c r="I2104" s="28">
        <v>158437963.47850001</v>
      </c>
    </row>
    <row r="2105" spans="1:9" x14ac:dyDescent="0.25">
      <c r="A2105" s="38">
        <v>41157</v>
      </c>
      <c r="B2105" s="28" t="s">
        <v>40</v>
      </c>
      <c r="C2105" s="28" t="s">
        <v>41</v>
      </c>
      <c r="D2105" s="28">
        <v>2353.5500000000002</v>
      </c>
      <c r="E2105" s="28">
        <v>2409.38</v>
      </c>
      <c r="F2105" s="28">
        <v>-2.3171900000000001</v>
      </c>
      <c r="G2105" s="28">
        <v>-55.83</v>
      </c>
      <c r="H2105" s="28">
        <v>70.25</v>
      </c>
      <c r="I2105" s="28">
        <v>165337005.17750001</v>
      </c>
    </row>
    <row r="2106" spans="1:9" x14ac:dyDescent="0.25">
      <c r="A2106" s="38">
        <v>41156</v>
      </c>
      <c r="B2106" s="28" t="s">
        <v>40</v>
      </c>
      <c r="C2106" s="28" t="s">
        <v>41</v>
      </c>
      <c r="D2106" s="28">
        <v>2409.38</v>
      </c>
      <c r="E2106" s="28">
        <v>2454.34</v>
      </c>
      <c r="F2106" s="28">
        <v>-1.83186</v>
      </c>
      <c r="G2106" s="28">
        <v>-44.96</v>
      </c>
      <c r="H2106" s="28">
        <v>68.75</v>
      </c>
      <c r="I2106" s="28">
        <v>165644995.46900001</v>
      </c>
    </row>
    <row r="2107" spans="1:9" x14ac:dyDescent="0.25">
      <c r="A2107" s="38">
        <v>41152</v>
      </c>
      <c r="B2107" s="28" t="s">
        <v>40</v>
      </c>
      <c r="C2107" s="28" t="s">
        <v>41</v>
      </c>
      <c r="D2107" s="28">
        <v>2454.34</v>
      </c>
      <c r="E2107" s="28">
        <v>2549.8200000000002</v>
      </c>
      <c r="F2107" s="28">
        <v>-3.74458</v>
      </c>
      <c r="G2107" s="28">
        <v>-95.48</v>
      </c>
      <c r="H2107" s="28">
        <v>69.5</v>
      </c>
      <c r="I2107" s="28">
        <v>170576752.71700001</v>
      </c>
    </row>
    <row r="2108" spans="1:9" x14ac:dyDescent="0.25">
      <c r="A2108" s="38">
        <v>41151</v>
      </c>
      <c r="B2108" s="28" t="s">
        <v>40</v>
      </c>
      <c r="C2108" s="28" t="s">
        <v>41</v>
      </c>
      <c r="D2108" s="28">
        <v>2549.8200000000002</v>
      </c>
      <c r="E2108" s="28">
        <v>2499.39</v>
      </c>
      <c r="F2108" s="28">
        <v>2.01769</v>
      </c>
      <c r="G2108" s="28">
        <v>50.43</v>
      </c>
      <c r="H2108" s="28">
        <v>68.5</v>
      </c>
      <c r="I2108" s="28">
        <v>174662797.491</v>
      </c>
    </row>
    <row r="2109" spans="1:9" x14ac:dyDescent="0.25">
      <c r="A2109" s="38">
        <v>41150</v>
      </c>
      <c r="B2109" s="28" t="s">
        <v>40</v>
      </c>
      <c r="C2109" s="28" t="s">
        <v>41</v>
      </c>
      <c r="D2109" s="28">
        <v>2499.39</v>
      </c>
      <c r="E2109" s="28">
        <v>2467.87</v>
      </c>
      <c r="F2109" s="28">
        <v>1.27721</v>
      </c>
      <c r="G2109" s="28">
        <v>31.52</v>
      </c>
      <c r="H2109" s="28">
        <v>69.25</v>
      </c>
      <c r="I2109" s="28">
        <v>173082882.46950001</v>
      </c>
    </row>
    <row r="2110" spans="1:9" x14ac:dyDescent="0.25">
      <c r="A2110" s="38">
        <v>41149</v>
      </c>
      <c r="B2110" s="28" t="s">
        <v>40</v>
      </c>
      <c r="C2110" s="28" t="s">
        <v>41</v>
      </c>
      <c r="D2110" s="28">
        <v>2467.87</v>
      </c>
      <c r="E2110" s="28">
        <v>2443.84</v>
      </c>
      <c r="F2110" s="28">
        <v>0.98329</v>
      </c>
      <c r="G2110" s="28">
        <v>24.03</v>
      </c>
      <c r="H2110" s="28">
        <v>68</v>
      </c>
      <c r="I2110" s="28">
        <v>167815283.3935</v>
      </c>
    </row>
    <row r="2111" spans="1:9" x14ac:dyDescent="0.25">
      <c r="A2111" s="38">
        <v>41148</v>
      </c>
      <c r="B2111" s="28" t="s">
        <v>40</v>
      </c>
      <c r="C2111" s="28" t="s">
        <v>41</v>
      </c>
      <c r="D2111" s="28">
        <v>2443.84</v>
      </c>
      <c r="E2111" s="28">
        <v>2414.98</v>
      </c>
      <c r="F2111" s="28">
        <v>1.1950400000000001</v>
      </c>
      <c r="G2111" s="28">
        <v>28.86</v>
      </c>
      <c r="H2111" s="28">
        <v>67</v>
      </c>
      <c r="I2111" s="28">
        <v>163737402.192</v>
      </c>
    </row>
    <row r="2112" spans="1:9" x14ac:dyDescent="0.25">
      <c r="A2112" s="38">
        <v>41145</v>
      </c>
      <c r="B2112" s="28" t="s">
        <v>40</v>
      </c>
      <c r="C2112" s="28" t="s">
        <v>41</v>
      </c>
      <c r="D2112" s="28">
        <v>2414.98</v>
      </c>
      <c r="E2112" s="28">
        <v>2506.42</v>
      </c>
      <c r="F2112" s="28">
        <v>-3.6482299999999999</v>
      </c>
      <c r="G2112" s="28">
        <v>-91.44</v>
      </c>
      <c r="H2112" s="28">
        <v>63.75</v>
      </c>
      <c r="I2112" s="28">
        <v>153955095.74900001</v>
      </c>
    </row>
    <row r="2113" spans="1:9" x14ac:dyDescent="0.25">
      <c r="A2113" s="38">
        <v>41144</v>
      </c>
      <c r="B2113" s="28" t="s">
        <v>40</v>
      </c>
      <c r="C2113" s="28" t="s">
        <v>41</v>
      </c>
      <c r="D2113" s="28">
        <v>2506.42</v>
      </c>
      <c r="E2113" s="28">
        <v>2467.42</v>
      </c>
      <c r="F2113" s="28">
        <v>1.5806</v>
      </c>
      <c r="G2113" s="28">
        <v>39</v>
      </c>
      <c r="H2113" s="28">
        <v>59.25</v>
      </c>
      <c r="I2113" s="28">
        <v>148505510.32100001</v>
      </c>
    </row>
    <row r="2114" spans="1:9" x14ac:dyDescent="0.25">
      <c r="A2114" s="38">
        <v>41143</v>
      </c>
      <c r="B2114" s="28" t="s">
        <v>40</v>
      </c>
      <c r="C2114" s="28" t="s">
        <v>41</v>
      </c>
      <c r="D2114" s="28">
        <v>2467.42</v>
      </c>
      <c r="E2114" s="28">
        <v>2435.15</v>
      </c>
      <c r="F2114" s="28">
        <v>1.32518</v>
      </c>
      <c r="G2114" s="28">
        <v>32.270000000000003</v>
      </c>
      <c r="H2114" s="28">
        <v>61.25</v>
      </c>
      <c r="I2114" s="28">
        <v>151129598.37099999</v>
      </c>
    </row>
    <row r="2115" spans="1:9" x14ac:dyDescent="0.25">
      <c r="A2115" s="38">
        <v>41142</v>
      </c>
      <c r="B2115" s="28" t="s">
        <v>40</v>
      </c>
      <c r="C2115" s="28" t="s">
        <v>41</v>
      </c>
      <c r="D2115" s="28">
        <v>2435.15</v>
      </c>
      <c r="E2115" s="28">
        <v>2370.7800000000002</v>
      </c>
      <c r="F2115" s="28">
        <v>2.7151399999999999</v>
      </c>
      <c r="G2115" s="28">
        <v>64.37</v>
      </c>
      <c r="H2115" s="28">
        <v>64.75</v>
      </c>
      <c r="I2115" s="28">
        <v>157676084.25749999</v>
      </c>
    </row>
    <row r="2116" spans="1:9" x14ac:dyDescent="0.25">
      <c r="A2116" s="38">
        <v>41141</v>
      </c>
      <c r="B2116" s="28" t="s">
        <v>40</v>
      </c>
      <c r="C2116" s="28" t="s">
        <v>41</v>
      </c>
      <c r="D2116" s="28">
        <v>2370.7800000000002</v>
      </c>
      <c r="E2116" s="28">
        <v>2369.58</v>
      </c>
      <c r="F2116" s="28">
        <v>5.0639999999999998E-2</v>
      </c>
      <c r="G2116" s="28">
        <v>1.2</v>
      </c>
      <c r="H2116" s="28">
        <v>63.75</v>
      </c>
      <c r="I2116" s="28">
        <v>151137343.539</v>
      </c>
    </row>
    <row r="2117" spans="1:9" x14ac:dyDescent="0.25">
      <c r="A2117" s="38">
        <v>41138</v>
      </c>
      <c r="B2117" s="28" t="s">
        <v>40</v>
      </c>
      <c r="C2117" s="28" t="s">
        <v>41</v>
      </c>
      <c r="D2117" s="28">
        <v>2369.58</v>
      </c>
      <c r="E2117" s="28">
        <v>2447.1</v>
      </c>
      <c r="F2117" s="28">
        <v>-3.1678299999999999</v>
      </c>
      <c r="G2117" s="28">
        <v>-77.52</v>
      </c>
      <c r="H2117" s="28">
        <v>60.25</v>
      </c>
      <c r="I2117" s="28">
        <v>142767313.479</v>
      </c>
    </row>
    <row r="2118" spans="1:9" x14ac:dyDescent="0.25">
      <c r="A2118" s="38">
        <v>41137</v>
      </c>
      <c r="B2118" s="28" t="s">
        <v>40</v>
      </c>
      <c r="C2118" s="28" t="s">
        <v>41</v>
      </c>
      <c r="D2118" s="28">
        <v>2447.1</v>
      </c>
      <c r="E2118" s="28">
        <v>2481.85</v>
      </c>
      <c r="F2118" s="28">
        <v>-1.4001699999999999</v>
      </c>
      <c r="G2118" s="28">
        <v>-34.75</v>
      </c>
      <c r="H2118" s="28">
        <v>55.25</v>
      </c>
      <c r="I2118" s="28">
        <v>135202397.35499999</v>
      </c>
    </row>
    <row r="2119" spans="1:9" x14ac:dyDescent="0.25">
      <c r="A2119" s="38">
        <v>41136</v>
      </c>
      <c r="B2119" s="28" t="s">
        <v>40</v>
      </c>
      <c r="C2119" s="28" t="s">
        <v>41</v>
      </c>
      <c r="D2119" s="28">
        <v>2481.85</v>
      </c>
      <c r="E2119" s="28">
        <v>2487.36</v>
      </c>
      <c r="F2119" s="28">
        <v>-0.22151999999999999</v>
      </c>
      <c r="G2119" s="28">
        <v>-5.51</v>
      </c>
      <c r="H2119" s="28">
        <v>53.75</v>
      </c>
      <c r="I2119" s="28">
        <v>133399561.5925</v>
      </c>
    </row>
    <row r="2120" spans="1:9" x14ac:dyDescent="0.25">
      <c r="A2120" s="38">
        <v>41135</v>
      </c>
      <c r="B2120" s="28" t="s">
        <v>40</v>
      </c>
      <c r="C2120" s="28" t="s">
        <v>41</v>
      </c>
      <c r="D2120" s="28">
        <v>2487.36</v>
      </c>
      <c r="E2120" s="28">
        <v>2390.85</v>
      </c>
      <c r="F2120" s="28">
        <v>4.0366400000000002</v>
      </c>
      <c r="G2120" s="28">
        <v>96.51</v>
      </c>
      <c r="H2120" s="28">
        <v>50.75</v>
      </c>
      <c r="I2120" s="28">
        <v>126233644.368</v>
      </c>
    </row>
    <row r="2121" spans="1:9" x14ac:dyDescent="0.25">
      <c r="A2121" s="38">
        <v>41134</v>
      </c>
      <c r="B2121" s="28" t="s">
        <v>40</v>
      </c>
      <c r="C2121" s="28" t="s">
        <v>41</v>
      </c>
      <c r="D2121" s="28">
        <v>2390.85</v>
      </c>
      <c r="E2121" s="28">
        <v>2441.7199999999998</v>
      </c>
      <c r="F2121" s="28">
        <v>-2.0833699999999999</v>
      </c>
      <c r="G2121" s="28">
        <v>-50.87</v>
      </c>
      <c r="H2121" s="28">
        <v>54.75</v>
      </c>
      <c r="I2121" s="28">
        <v>130899157.0425</v>
      </c>
    </row>
    <row r="2122" spans="1:9" x14ac:dyDescent="0.25">
      <c r="A2122" s="38">
        <v>41131</v>
      </c>
      <c r="B2122" s="28" t="s">
        <v>40</v>
      </c>
      <c r="C2122" s="28" t="s">
        <v>41</v>
      </c>
      <c r="D2122" s="28">
        <v>2441.7199999999998</v>
      </c>
      <c r="E2122" s="28">
        <v>2459.89</v>
      </c>
      <c r="F2122" s="28">
        <v>-0.73865000000000003</v>
      </c>
      <c r="G2122" s="28">
        <v>-18.170000000000002</v>
      </c>
      <c r="H2122" s="28">
        <v>51.25</v>
      </c>
      <c r="I2122" s="28">
        <v>125138272.086</v>
      </c>
    </row>
    <row r="2123" spans="1:9" x14ac:dyDescent="0.25">
      <c r="A2123" s="38">
        <v>41130</v>
      </c>
      <c r="B2123" s="28" t="s">
        <v>40</v>
      </c>
      <c r="C2123" s="28" t="s">
        <v>41</v>
      </c>
      <c r="D2123" s="28">
        <v>2459.89</v>
      </c>
      <c r="E2123" s="28">
        <v>2494.19</v>
      </c>
      <c r="F2123" s="28">
        <v>-1.3752</v>
      </c>
      <c r="G2123" s="28">
        <v>-34.299999999999997</v>
      </c>
      <c r="H2123" s="28">
        <v>54.25</v>
      </c>
      <c r="I2123" s="28">
        <v>133449155.4945</v>
      </c>
    </row>
    <row r="2124" spans="1:9" x14ac:dyDescent="0.25">
      <c r="A2124" s="38">
        <v>41129</v>
      </c>
      <c r="B2124" s="28" t="s">
        <v>40</v>
      </c>
      <c r="C2124" s="28" t="s">
        <v>41</v>
      </c>
      <c r="D2124" s="28">
        <v>2494.19</v>
      </c>
      <c r="E2124" s="28">
        <v>2607.14</v>
      </c>
      <c r="F2124" s="28">
        <v>-4.3323299999999998</v>
      </c>
      <c r="G2124" s="28">
        <v>-112.95</v>
      </c>
      <c r="H2124" s="28">
        <v>52.25</v>
      </c>
      <c r="I2124" s="28">
        <v>130321552.2095</v>
      </c>
    </row>
    <row r="2125" spans="1:9" x14ac:dyDescent="0.25">
      <c r="A2125" s="38">
        <v>41128</v>
      </c>
      <c r="B2125" s="28" t="s">
        <v>40</v>
      </c>
      <c r="C2125" s="28" t="s">
        <v>41</v>
      </c>
      <c r="D2125" s="28">
        <v>2607.14</v>
      </c>
      <c r="E2125" s="28">
        <v>2503.65</v>
      </c>
      <c r="F2125" s="28">
        <v>4.1335600000000001</v>
      </c>
      <c r="G2125" s="28">
        <v>103.49</v>
      </c>
      <c r="H2125" s="28">
        <v>51.75</v>
      </c>
      <c r="I2125" s="28">
        <v>134919625.35699999</v>
      </c>
    </row>
    <row r="2126" spans="1:9" x14ac:dyDescent="0.25">
      <c r="A2126" s="38">
        <v>41127</v>
      </c>
      <c r="B2126" s="28" t="s">
        <v>40</v>
      </c>
      <c r="C2126" s="28" t="s">
        <v>41</v>
      </c>
      <c r="D2126" s="28">
        <v>2503.65</v>
      </c>
      <c r="E2126" s="28">
        <v>2556.5</v>
      </c>
      <c r="F2126" s="28">
        <v>-2.0672799999999998</v>
      </c>
      <c r="G2126" s="28">
        <v>-52.85</v>
      </c>
      <c r="H2126" s="28">
        <v>51</v>
      </c>
      <c r="I2126" s="28">
        <v>127686275.1825</v>
      </c>
    </row>
    <row r="2127" spans="1:9" x14ac:dyDescent="0.25">
      <c r="A2127" s="38">
        <v>41124</v>
      </c>
      <c r="B2127" s="28" t="s">
        <v>40</v>
      </c>
      <c r="C2127" s="28" t="s">
        <v>41</v>
      </c>
      <c r="D2127" s="28">
        <v>2556.5</v>
      </c>
      <c r="E2127" s="28">
        <v>2753.21</v>
      </c>
      <c r="F2127" s="28">
        <v>-7.1447500000000002</v>
      </c>
      <c r="G2127" s="28">
        <v>-196.71</v>
      </c>
      <c r="H2127" s="28">
        <v>52.75</v>
      </c>
      <c r="I2127" s="28">
        <v>134855502.82499999</v>
      </c>
    </row>
    <row r="2128" spans="1:9" x14ac:dyDescent="0.25">
      <c r="A2128" s="38">
        <v>41123</v>
      </c>
      <c r="B2128" s="28" t="s">
        <v>40</v>
      </c>
      <c r="C2128" s="28" t="s">
        <v>41</v>
      </c>
      <c r="D2128" s="28">
        <v>2753.21</v>
      </c>
      <c r="E2128" s="28">
        <v>2870.63</v>
      </c>
      <c r="F2128" s="28">
        <v>-4.0903900000000002</v>
      </c>
      <c r="G2128" s="28">
        <v>-117.42</v>
      </c>
      <c r="H2128" s="28">
        <v>50.25</v>
      </c>
      <c r="I2128" s="28">
        <v>138348940.16049999</v>
      </c>
    </row>
    <row r="2129" spans="1:9" x14ac:dyDescent="0.25">
      <c r="A2129" s="38">
        <v>41122</v>
      </c>
      <c r="B2129" s="28" t="s">
        <v>40</v>
      </c>
      <c r="C2129" s="28" t="s">
        <v>41</v>
      </c>
      <c r="D2129" s="28">
        <v>2870.63</v>
      </c>
      <c r="E2129" s="28">
        <v>2904.4</v>
      </c>
      <c r="F2129" s="28">
        <v>-1.16272</v>
      </c>
      <c r="G2129" s="28">
        <v>-33.770000000000003</v>
      </c>
      <c r="H2129" s="28">
        <v>51</v>
      </c>
      <c r="I2129" s="28">
        <v>146402273.53150001</v>
      </c>
    </row>
    <row r="2130" spans="1:9" x14ac:dyDescent="0.25">
      <c r="A2130" s="38">
        <v>41121</v>
      </c>
      <c r="B2130" s="28" t="s">
        <v>40</v>
      </c>
      <c r="C2130" s="28" t="s">
        <v>41</v>
      </c>
      <c r="D2130" s="28">
        <v>2904.4</v>
      </c>
      <c r="E2130" s="28">
        <v>2847.86</v>
      </c>
      <c r="F2130" s="28">
        <v>1.9853499999999999</v>
      </c>
      <c r="G2130" s="28">
        <v>56.54</v>
      </c>
      <c r="H2130" s="28">
        <v>49</v>
      </c>
      <c r="I2130" s="28">
        <v>142315745.22</v>
      </c>
    </row>
    <row r="2131" spans="1:9" x14ac:dyDescent="0.25">
      <c r="A2131" s="38">
        <v>41120</v>
      </c>
      <c r="B2131" s="28" t="s">
        <v>40</v>
      </c>
      <c r="C2131" s="28" t="s">
        <v>41</v>
      </c>
      <c r="D2131" s="28">
        <v>2847.86</v>
      </c>
      <c r="E2131" s="28">
        <v>2733.62</v>
      </c>
      <c r="F2131" s="28">
        <v>4.1790700000000003</v>
      </c>
      <c r="G2131" s="28">
        <v>114.24</v>
      </c>
      <c r="H2131" s="28">
        <v>49.75</v>
      </c>
      <c r="I2131" s="28">
        <v>141681177.39300001</v>
      </c>
    </row>
    <row r="2132" spans="1:9" x14ac:dyDescent="0.25">
      <c r="A2132" s="38">
        <v>41117</v>
      </c>
      <c r="B2132" s="28" t="s">
        <v>40</v>
      </c>
      <c r="C2132" s="28" t="s">
        <v>41</v>
      </c>
      <c r="D2132" s="28">
        <v>2733.62</v>
      </c>
      <c r="E2132" s="28">
        <v>2800.38</v>
      </c>
      <c r="F2132" s="28">
        <v>-2.3839600000000001</v>
      </c>
      <c r="G2132" s="28">
        <v>-66.760000000000005</v>
      </c>
      <c r="H2132" s="28">
        <v>51</v>
      </c>
      <c r="I2132" s="28">
        <v>139414756.68099999</v>
      </c>
    </row>
    <row r="2133" spans="1:9" x14ac:dyDescent="0.25">
      <c r="A2133" s="38">
        <v>41116</v>
      </c>
      <c r="B2133" s="28" t="s">
        <v>40</v>
      </c>
      <c r="C2133" s="28" t="s">
        <v>41</v>
      </c>
      <c r="D2133" s="28">
        <v>2800.38</v>
      </c>
      <c r="E2133" s="28">
        <v>3064.68</v>
      </c>
      <c r="F2133" s="28">
        <v>-8.6240699999999997</v>
      </c>
      <c r="G2133" s="28">
        <v>-264.3</v>
      </c>
      <c r="H2133" s="28">
        <v>50</v>
      </c>
      <c r="I2133" s="28">
        <v>140019140.01899999</v>
      </c>
    </row>
    <row r="2134" spans="1:9" x14ac:dyDescent="0.25">
      <c r="A2134" s="38">
        <v>41115</v>
      </c>
      <c r="B2134" s="28" t="s">
        <v>40</v>
      </c>
      <c r="C2134" s="28" t="s">
        <v>41</v>
      </c>
      <c r="D2134" s="28">
        <v>3064.68</v>
      </c>
      <c r="E2134" s="28">
        <v>3171.83</v>
      </c>
      <c r="F2134" s="28">
        <v>-3.37818</v>
      </c>
      <c r="G2134" s="28">
        <v>-107.15</v>
      </c>
      <c r="H2134" s="28">
        <v>47.5</v>
      </c>
      <c r="I2134" s="28">
        <v>145572453.234</v>
      </c>
    </row>
    <row r="2135" spans="1:9" x14ac:dyDescent="0.25">
      <c r="A2135" s="38">
        <v>41114</v>
      </c>
      <c r="B2135" s="28" t="s">
        <v>40</v>
      </c>
      <c r="C2135" s="28" t="s">
        <v>41</v>
      </c>
      <c r="D2135" s="28">
        <v>3171.83</v>
      </c>
      <c r="E2135" s="28">
        <v>3025.01</v>
      </c>
      <c r="F2135" s="28">
        <v>4.8535399999999997</v>
      </c>
      <c r="G2135" s="28">
        <v>146.82</v>
      </c>
      <c r="H2135" s="28">
        <v>48</v>
      </c>
      <c r="I2135" s="28">
        <v>152247998.59150001</v>
      </c>
    </row>
    <row r="2136" spans="1:9" x14ac:dyDescent="0.25">
      <c r="A2136" s="38">
        <v>41113</v>
      </c>
      <c r="B2136" s="28" t="s">
        <v>40</v>
      </c>
      <c r="C2136" s="28" t="s">
        <v>41</v>
      </c>
      <c r="D2136" s="28">
        <v>3025.01</v>
      </c>
      <c r="E2136" s="28">
        <v>2792.76</v>
      </c>
      <c r="F2136" s="28">
        <v>8.3161500000000004</v>
      </c>
      <c r="G2136" s="28">
        <v>232.25</v>
      </c>
      <c r="H2136" s="28">
        <v>49.5</v>
      </c>
      <c r="I2136" s="28">
        <v>149738146.25049999</v>
      </c>
    </row>
    <row r="2137" spans="1:9" x14ac:dyDescent="0.25">
      <c r="A2137" s="38">
        <v>41110</v>
      </c>
      <c r="B2137" s="28" t="s">
        <v>40</v>
      </c>
      <c r="C2137" s="28" t="s">
        <v>41</v>
      </c>
      <c r="D2137" s="28">
        <v>2792.76</v>
      </c>
      <c r="E2137" s="28">
        <v>2656.01</v>
      </c>
      <c r="F2137" s="28">
        <v>5.1486999999999998</v>
      </c>
      <c r="G2137" s="28">
        <v>136.75</v>
      </c>
      <c r="H2137" s="28">
        <v>48.75</v>
      </c>
      <c r="I2137" s="28">
        <v>136147189.63800001</v>
      </c>
    </row>
    <row r="2138" spans="1:9" x14ac:dyDescent="0.25">
      <c r="A2138" s="38">
        <v>41109</v>
      </c>
      <c r="B2138" s="28" t="s">
        <v>40</v>
      </c>
      <c r="C2138" s="28" t="s">
        <v>41</v>
      </c>
      <c r="D2138" s="28">
        <v>2656.01</v>
      </c>
      <c r="E2138" s="28">
        <v>2722.1</v>
      </c>
      <c r="F2138" s="28">
        <v>-2.4279000000000002</v>
      </c>
      <c r="G2138" s="28">
        <v>-66.09</v>
      </c>
      <c r="H2138" s="28">
        <v>50.25</v>
      </c>
      <c r="I2138" s="28">
        <v>133464635.30050001</v>
      </c>
    </row>
    <row r="2139" spans="1:9" x14ac:dyDescent="0.25">
      <c r="A2139" s="38">
        <v>41108</v>
      </c>
      <c r="B2139" s="28" t="s">
        <v>40</v>
      </c>
      <c r="C2139" s="28" t="s">
        <v>41</v>
      </c>
      <c r="D2139" s="28">
        <v>2722.1</v>
      </c>
      <c r="E2139" s="28">
        <v>2707.37</v>
      </c>
      <c r="F2139" s="28">
        <v>0.54407000000000005</v>
      </c>
      <c r="G2139" s="28">
        <v>14.73</v>
      </c>
      <c r="H2139" s="28">
        <v>50.25</v>
      </c>
      <c r="I2139" s="28">
        <v>136785661.10499999</v>
      </c>
    </row>
    <row r="2140" spans="1:9" x14ac:dyDescent="0.25">
      <c r="A2140" s="38">
        <v>41107</v>
      </c>
      <c r="B2140" s="28" t="s">
        <v>40</v>
      </c>
      <c r="C2140" s="28" t="s">
        <v>41</v>
      </c>
      <c r="D2140" s="28">
        <v>2707.37</v>
      </c>
      <c r="E2140" s="28">
        <v>2816.83</v>
      </c>
      <c r="F2140" s="28">
        <v>-3.8859300000000001</v>
      </c>
      <c r="G2140" s="28">
        <v>-109.46</v>
      </c>
      <c r="H2140" s="28">
        <v>50.5</v>
      </c>
      <c r="I2140" s="28">
        <v>136722320.36849999</v>
      </c>
    </row>
    <row r="2141" spans="1:9" x14ac:dyDescent="0.25">
      <c r="A2141" s="38">
        <v>41106</v>
      </c>
      <c r="B2141" s="28" t="s">
        <v>40</v>
      </c>
      <c r="C2141" s="28" t="s">
        <v>41</v>
      </c>
      <c r="D2141" s="28">
        <v>2816.83</v>
      </c>
      <c r="E2141" s="28">
        <v>2825.98</v>
      </c>
      <c r="F2141" s="28">
        <v>-0.32378000000000001</v>
      </c>
      <c r="G2141" s="28">
        <v>-9.15</v>
      </c>
      <c r="H2141" s="28">
        <v>49.25</v>
      </c>
      <c r="I2141" s="28">
        <v>138729018.34150001</v>
      </c>
    </row>
    <row r="2142" spans="1:9" x14ac:dyDescent="0.25">
      <c r="A2142" s="38">
        <v>41103</v>
      </c>
      <c r="B2142" s="28" t="s">
        <v>40</v>
      </c>
      <c r="C2142" s="28" t="s">
        <v>41</v>
      </c>
      <c r="D2142" s="28">
        <v>2825.98</v>
      </c>
      <c r="E2142" s="28">
        <v>3006.83</v>
      </c>
      <c r="F2142" s="28">
        <v>-6.01464</v>
      </c>
      <c r="G2142" s="28">
        <v>-180.85</v>
      </c>
      <c r="H2142" s="28">
        <v>50.25</v>
      </c>
      <c r="I2142" s="28">
        <v>142005636.29899999</v>
      </c>
    </row>
    <row r="2143" spans="1:9" x14ac:dyDescent="0.25">
      <c r="A2143" s="38">
        <v>41102</v>
      </c>
      <c r="B2143" s="28" t="s">
        <v>40</v>
      </c>
      <c r="C2143" s="28" t="s">
        <v>41</v>
      </c>
      <c r="D2143" s="28">
        <v>3006.83</v>
      </c>
      <c r="E2143" s="28">
        <v>2982.74</v>
      </c>
      <c r="F2143" s="28">
        <v>0.80764999999999998</v>
      </c>
      <c r="G2143" s="28">
        <v>24.09</v>
      </c>
      <c r="H2143" s="28">
        <v>45.5</v>
      </c>
      <c r="I2143" s="28">
        <v>136810915.34150001</v>
      </c>
    </row>
    <row r="2144" spans="1:9" x14ac:dyDescent="0.25">
      <c r="A2144" s="38">
        <v>41101</v>
      </c>
      <c r="B2144" s="28" t="s">
        <v>40</v>
      </c>
      <c r="C2144" s="28" t="s">
        <v>41</v>
      </c>
      <c r="D2144" s="28">
        <v>2982.74</v>
      </c>
      <c r="E2144" s="28">
        <v>3102.76</v>
      </c>
      <c r="F2144" s="28">
        <v>-3.8681700000000001</v>
      </c>
      <c r="G2144" s="28">
        <v>-120.02</v>
      </c>
      <c r="H2144" s="28">
        <v>45.5</v>
      </c>
      <c r="I2144" s="28">
        <v>135714819.13699999</v>
      </c>
    </row>
    <row r="2145" spans="1:9" x14ac:dyDescent="0.25">
      <c r="A2145" s="38">
        <v>41100</v>
      </c>
      <c r="B2145" s="28" t="s">
        <v>40</v>
      </c>
      <c r="C2145" s="28" t="s">
        <v>41</v>
      </c>
      <c r="D2145" s="28">
        <v>3102.76</v>
      </c>
      <c r="E2145" s="28">
        <v>2990.61</v>
      </c>
      <c r="F2145" s="28">
        <v>3.75007</v>
      </c>
      <c r="G2145" s="28">
        <v>112.15</v>
      </c>
      <c r="H2145" s="28">
        <v>46.5</v>
      </c>
      <c r="I2145" s="28">
        <v>144278495.13800001</v>
      </c>
    </row>
    <row r="2146" spans="1:9" x14ac:dyDescent="0.25">
      <c r="A2146" s="38">
        <v>41099</v>
      </c>
      <c r="B2146" s="28" t="s">
        <v>40</v>
      </c>
      <c r="C2146" s="28" t="s">
        <v>41</v>
      </c>
      <c r="D2146" s="28">
        <v>2990.61</v>
      </c>
      <c r="E2146" s="28">
        <v>2992.08</v>
      </c>
      <c r="F2146" s="28">
        <v>-4.913E-2</v>
      </c>
      <c r="G2146" s="28">
        <v>-1.47</v>
      </c>
      <c r="H2146" s="28">
        <v>47.25</v>
      </c>
      <c r="I2146" s="28">
        <v>141306472.03049999</v>
      </c>
    </row>
    <row r="2147" spans="1:9" x14ac:dyDescent="0.25">
      <c r="A2147" s="38">
        <v>41096</v>
      </c>
      <c r="B2147" s="28" t="s">
        <v>40</v>
      </c>
      <c r="C2147" s="28" t="s">
        <v>41</v>
      </c>
      <c r="D2147" s="28">
        <v>2992.08</v>
      </c>
      <c r="E2147" s="28">
        <v>3054.58</v>
      </c>
      <c r="F2147" s="28">
        <v>-2.0461100000000001</v>
      </c>
      <c r="G2147" s="28">
        <v>-62.5</v>
      </c>
      <c r="H2147" s="28">
        <v>47.25</v>
      </c>
      <c r="I2147" s="28">
        <v>141375929.604</v>
      </c>
    </row>
    <row r="2148" spans="1:9" x14ac:dyDescent="0.25">
      <c r="A2148" s="38">
        <v>41095</v>
      </c>
      <c r="B2148" s="28" t="s">
        <v>40</v>
      </c>
      <c r="C2148" s="28" t="s">
        <v>41</v>
      </c>
      <c r="D2148" s="28">
        <v>3054.58</v>
      </c>
      <c r="E2148" s="28">
        <v>2917.48</v>
      </c>
      <c r="F2148" s="28">
        <v>4.6992599999999998</v>
      </c>
      <c r="G2148" s="28">
        <v>137.1</v>
      </c>
      <c r="H2148" s="28">
        <v>41</v>
      </c>
      <c r="I2148" s="28">
        <v>125237932.729</v>
      </c>
    </row>
    <row r="2149" spans="1:9" x14ac:dyDescent="0.25">
      <c r="A2149" s="38">
        <v>41093</v>
      </c>
      <c r="B2149" s="28" t="s">
        <v>40</v>
      </c>
      <c r="C2149" s="28" t="s">
        <v>41</v>
      </c>
      <c r="D2149" s="28">
        <v>2917.48</v>
      </c>
      <c r="E2149" s="28">
        <v>2987.19</v>
      </c>
      <c r="F2149" s="28">
        <v>-2.3336299999999999</v>
      </c>
      <c r="G2149" s="28">
        <v>-69.709999999999994</v>
      </c>
      <c r="H2149" s="28">
        <v>44.5</v>
      </c>
      <c r="I2149" s="28">
        <v>129828005.874</v>
      </c>
    </row>
    <row r="2150" spans="1:9" x14ac:dyDescent="0.25">
      <c r="A2150" s="38">
        <v>41092</v>
      </c>
      <c r="B2150" s="28" t="s">
        <v>40</v>
      </c>
      <c r="C2150" s="28" t="s">
        <v>41</v>
      </c>
      <c r="D2150" s="28">
        <v>2987.19</v>
      </c>
      <c r="E2150" s="28">
        <v>3200.95</v>
      </c>
      <c r="F2150" s="28">
        <v>-6.6780200000000001</v>
      </c>
      <c r="G2150" s="28">
        <v>-213.76</v>
      </c>
      <c r="H2150" s="28">
        <v>45.5</v>
      </c>
      <c r="I2150" s="28">
        <v>135917294.35949999</v>
      </c>
    </row>
    <row r="2151" spans="1:9" x14ac:dyDescent="0.25">
      <c r="A2151" s="38">
        <v>41089</v>
      </c>
      <c r="B2151" s="28" t="s">
        <v>40</v>
      </c>
      <c r="C2151" s="28" t="s">
        <v>41</v>
      </c>
      <c r="D2151" s="28">
        <v>3200.95</v>
      </c>
      <c r="E2151" s="28">
        <v>3458.08</v>
      </c>
      <c r="F2151" s="28">
        <v>-7.4356299999999997</v>
      </c>
      <c r="G2151" s="28">
        <v>-257.13</v>
      </c>
      <c r="H2151" s="28">
        <v>43</v>
      </c>
      <c r="I2151" s="28">
        <v>137641010.04750001</v>
      </c>
    </row>
    <row r="2152" spans="1:9" x14ac:dyDescent="0.25">
      <c r="A2152" s="38">
        <v>41088</v>
      </c>
      <c r="B2152" s="28" t="s">
        <v>40</v>
      </c>
      <c r="C2152" s="28" t="s">
        <v>41</v>
      </c>
      <c r="D2152" s="28">
        <v>3458.08</v>
      </c>
      <c r="E2152" s="28">
        <v>3513.41</v>
      </c>
      <c r="F2152" s="28">
        <v>-1.5748200000000001</v>
      </c>
      <c r="G2152" s="28">
        <v>-55.33</v>
      </c>
      <c r="H2152" s="28">
        <v>41.75</v>
      </c>
      <c r="I2152" s="28">
        <v>144375012.90400001</v>
      </c>
    </row>
    <row r="2153" spans="1:9" x14ac:dyDescent="0.25">
      <c r="A2153" s="38">
        <v>41087</v>
      </c>
      <c r="B2153" s="28" t="s">
        <v>40</v>
      </c>
      <c r="C2153" s="28" t="s">
        <v>41</v>
      </c>
      <c r="D2153" s="28">
        <v>3513.41</v>
      </c>
      <c r="E2153" s="28">
        <v>3521.34</v>
      </c>
      <c r="F2153" s="28">
        <v>-0.22520000000000001</v>
      </c>
      <c r="G2153" s="28">
        <v>-7.93</v>
      </c>
      <c r="H2153" s="28">
        <v>42.5</v>
      </c>
      <c r="I2153" s="28">
        <v>149320100.67050001</v>
      </c>
    </row>
    <row r="2154" spans="1:9" x14ac:dyDescent="0.25">
      <c r="A2154" s="38">
        <v>41086</v>
      </c>
      <c r="B2154" s="28" t="s">
        <v>40</v>
      </c>
      <c r="C2154" s="28" t="s">
        <v>41</v>
      </c>
      <c r="D2154" s="28">
        <v>3521.34</v>
      </c>
      <c r="E2154" s="28">
        <v>3627.47</v>
      </c>
      <c r="F2154" s="28">
        <v>-2.9257300000000002</v>
      </c>
      <c r="G2154" s="28">
        <v>-106.13</v>
      </c>
      <c r="H2154" s="28">
        <v>42.5</v>
      </c>
      <c r="I2154" s="28">
        <v>149657126.067</v>
      </c>
    </row>
    <row r="2155" spans="1:9" x14ac:dyDescent="0.25">
      <c r="A2155" s="38">
        <v>41085</v>
      </c>
      <c r="B2155" s="28" t="s">
        <v>40</v>
      </c>
      <c r="C2155" s="28" t="s">
        <v>41</v>
      </c>
      <c r="D2155" s="28">
        <v>3627.47</v>
      </c>
      <c r="E2155" s="28">
        <v>3537.37</v>
      </c>
      <c r="F2155" s="28">
        <v>2.5470899999999999</v>
      </c>
      <c r="G2155" s="28">
        <v>90.1</v>
      </c>
      <c r="H2155" s="28">
        <v>42.5</v>
      </c>
      <c r="I2155" s="28">
        <v>154167656.37349999</v>
      </c>
    </row>
    <row r="2156" spans="1:9" x14ac:dyDescent="0.25">
      <c r="A2156" s="38">
        <v>41082</v>
      </c>
      <c r="B2156" s="28" t="s">
        <v>40</v>
      </c>
      <c r="C2156" s="28" t="s">
        <v>41</v>
      </c>
      <c r="D2156" s="28">
        <v>3537.37</v>
      </c>
      <c r="E2156" s="28">
        <v>3766.47</v>
      </c>
      <c r="F2156" s="28">
        <v>-6.0826200000000004</v>
      </c>
      <c r="G2156" s="28">
        <v>-229.1</v>
      </c>
      <c r="H2156" s="28">
        <v>43.25</v>
      </c>
      <c r="I2156" s="28">
        <v>152991429.36849999</v>
      </c>
    </row>
    <row r="2157" spans="1:9" x14ac:dyDescent="0.25">
      <c r="A2157" s="38">
        <v>41081</v>
      </c>
      <c r="B2157" s="28" t="s">
        <v>40</v>
      </c>
      <c r="C2157" s="28" t="s">
        <v>41</v>
      </c>
      <c r="D2157" s="28">
        <v>3766.47</v>
      </c>
      <c r="E2157" s="28">
        <v>3303.89</v>
      </c>
      <c r="F2157" s="28">
        <v>14.00107</v>
      </c>
      <c r="G2157" s="28">
        <v>462.58</v>
      </c>
      <c r="H2157" s="28">
        <v>42.25</v>
      </c>
      <c r="I2157" s="28">
        <v>159133545.82350001</v>
      </c>
    </row>
    <row r="2158" spans="1:9" x14ac:dyDescent="0.25">
      <c r="A2158" s="38">
        <v>41080</v>
      </c>
      <c r="B2158" s="28" t="s">
        <v>40</v>
      </c>
      <c r="C2158" s="28" t="s">
        <v>41</v>
      </c>
      <c r="D2158" s="28">
        <v>3303.89</v>
      </c>
      <c r="E2158" s="28">
        <v>3538.26</v>
      </c>
      <c r="F2158" s="28">
        <v>-6.6238799999999998</v>
      </c>
      <c r="G2158" s="28">
        <v>-234.37</v>
      </c>
      <c r="H2158" s="28">
        <v>39.75</v>
      </c>
      <c r="I2158" s="28">
        <v>131329792.6945</v>
      </c>
    </row>
    <row r="2159" spans="1:9" x14ac:dyDescent="0.25">
      <c r="A2159" s="38">
        <v>41079</v>
      </c>
      <c r="B2159" s="28" t="s">
        <v>40</v>
      </c>
      <c r="C2159" s="28" t="s">
        <v>41</v>
      </c>
      <c r="D2159" s="28">
        <v>3538.26</v>
      </c>
      <c r="E2159" s="28">
        <v>3526.19</v>
      </c>
      <c r="F2159" s="28">
        <v>0.34229999999999999</v>
      </c>
      <c r="G2159" s="28">
        <v>12.07</v>
      </c>
      <c r="H2159" s="28">
        <v>42.75</v>
      </c>
      <c r="I2159" s="28">
        <v>151260791.91299999</v>
      </c>
    </row>
    <row r="2160" spans="1:9" x14ac:dyDescent="0.25">
      <c r="A2160" s="38">
        <v>41078</v>
      </c>
      <c r="B2160" s="28" t="s">
        <v>40</v>
      </c>
      <c r="C2160" s="28" t="s">
        <v>41</v>
      </c>
      <c r="D2160" s="28">
        <v>3526.19</v>
      </c>
      <c r="E2160" s="28">
        <v>3845.91</v>
      </c>
      <c r="F2160" s="28">
        <v>-8.31325</v>
      </c>
      <c r="G2160" s="28">
        <v>-319.72000000000003</v>
      </c>
      <c r="H2160" s="28">
        <v>41.25</v>
      </c>
      <c r="I2160" s="28">
        <v>145455513.80950001</v>
      </c>
    </row>
    <row r="2161" spans="1:9" x14ac:dyDescent="0.25">
      <c r="A2161" s="38">
        <v>41075</v>
      </c>
      <c r="B2161" s="28" t="s">
        <v>40</v>
      </c>
      <c r="C2161" s="28" t="s">
        <v>41</v>
      </c>
      <c r="D2161" s="28">
        <v>3845.91</v>
      </c>
      <c r="E2161" s="28">
        <v>4084.3</v>
      </c>
      <c r="F2161" s="28">
        <v>-5.8367399999999998</v>
      </c>
      <c r="G2161" s="28">
        <v>-238.39</v>
      </c>
      <c r="H2161" s="28">
        <v>38</v>
      </c>
      <c r="I2161" s="28">
        <v>146144772.29550001</v>
      </c>
    </row>
    <row r="2162" spans="1:9" x14ac:dyDescent="0.25">
      <c r="A2162" s="38">
        <v>41074</v>
      </c>
      <c r="B2162" s="28" t="s">
        <v>40</v>
      </c>
      <c r="C2162" s="28" t="s">
        <v>41</v>
      </c>
      <c r="D2162" s="28">
        <v>4084.3</v>
      </c>
      <c r="E2162" s="28">
        <v>4367.97</v>
      </c>
      <c r="F2162" s="28">
        <v>-6.4943200000000001</v>
      </c>
      <c r="G2162" s="28">
        <v>-283.67</v>
      </c>
      <c r="H2162" s="28">
        <v>37</v>
      </c>
      <c r="I2162" s="28">
        <v>151119304.215</v>
      </c>
    </row>
    <row r="2163" spans="1:9" x14ac:dyDescent="0.25">
      <c r="A2163" s="38">
        <v>41073</v>
      </c>
      <c r="B2163" s="28" t="s">
        <v>40</v>
      </c>
      <c r="C2163" s="28" t="s">
        <v>41</v>
      </c>
      <c r="D2163" s="28">
        <v>4367.97</v>
      </c>
      <c r="E2163" s="28">
        <v>4159.5</v>
      </c>
      <c r="F2163" s="28">
        <v>5.0118999999999998</v>
      </c>
      <c r="G2163" s="28">
        <v>208.47</v>
      </c>
      <c r="H2163" s="28">
        <v>36</v>
      </c>
      <c r="I2163" s="28">
        <v>157247138.3985</v>
      </c>
    </row>
    <row r="2164" spans="1:9" x14ac:dyDescent="0.25">
      <c r="A2164" s="38">
        <v>41072</v>
      </c>
      <c r="B2164" s="28" t="s">
        <v>40</v>
      </c>
      <c r="C2164" s="28" t="s">
        <v>41</v>
      </c>
      <c r="D2164" s="28">
        <v>4159.5</v>
      </c>
      <c r="E2164" s="28">
        <v>4311.05</v>
      </c>
      <c r="F2164" s="28">
        <v>-3.5153799999999999</v>
      </c>
      <c r="G2164" s="28">
        <v>-151.55000000000001</v>
      </c>
      <c r="H2164" s="28">
        <v>38.25</v>
      </c>
      <c r="I2164" s="28">
        <v>159101082.97499999</v>
      </c>
    </row>
    <row r="2165" spans="1:9" x14ac:dyDescent="0.25">
      <c r="A2165" s="38">
        <v>41071</v>
      </c>
      <c r="B2165" s="28" t="s">
        <v>40</v>
      </c>
      <c r="C2165" s="28" t="s">
        <v>41</v>
      </c>
      <c r="D2165" s="28">
        <v>4311.05</v>
      </c>
      <c r="E2165" s="28">
        <v>3871.05</v>
      </c>
      <c r="F2165" s="28">
        <v>11.366429999999999</v>
      </c>
      <c r="G2165" s="28">
        <v>440</v>
      </c>
      <c r="H2165" s="28">
        <v>39.75</v>
      </c>
      <c r="I2165" s="28">
        <v>171364453.05250001</v>
      </c>
    </row>
    <row r="2166" spans="1:9" x14ac:dyDescent="0.25">
      <c r="A2166" s="38">
        <v>41068</v>
      </c>
      <c r="B2166" s="28" t="s">
        <v>40</v>
      </c>
      <c r="C2166" s="28" t="s">
        <v>41</v>
      </c>
      <c r="D2166" s="28">
        <v>3871.05</v>
      </c>
      <c r="E2166" s="28">
        <v>4109.4799999999996</v>
      </c>
      <c r="F2166" s="28">
        <v>-5.8019499999999997</v>
      </c>
      <c r="G2166" s="28">
        <v>-238.43</v>
      </c>
      <c r="H2166" s="28">
        <v>37.25</v>
      </c>
      <c r="I2166" s="28">
        <v>144196806.05250001</v>
      </c>
    </row>
    <row r="2167" spans="1:9" x14ac:dyDescent="0.25">
      <c r="A2167" s="38">
        <v>41067</v>
      </c>
      <c r="B2167" s="28" t="s">
        <v>40</v>
      </c>
      <c r="C2167" s="28" t="s">
        <v>41</v>
      </c>
      <c r="D2167" s="28">
        <v>4109.4799999999996</v>
      </c>
      <c r="E2167" s="28">
        <v>4152.6000000000004</v>
      </c>
      <c r="F2167" s="28">
        <v>-1.0383899999999999</v>
      </c>
      <c r="G2167" s="28">
        <v>-43.12</v>
      </c>
      <c r="H2167" s="28">
        <v>39.75</v>
      </c>
      <c r="I2167" s="28">
        <v>163352035.47400001</v>
      </c>
    </row>
    <row r="2168" spans="1:9" x14ac:dyDescent="0.25">
      <c r="A2168" s="38">
        <v>41066</v>
      </c>
      <c r="B2168" s="28" t="s">
        <v>40</v>
      </c>
      <c r="C2168" s="28" t="s">
        <v>41</v>
      </c>
      <c r="D2168" s="28">
        <v>4152.6000000000004</v>
      </c>
      <c r="E2168" s="28">
        <v>4490.79</v>
      </c>
      <c r="F2168" s="28">
        <v>-7.5307500000000003</v>
      </c>
      <c r="G2168" s="28">
        <v>-338.19</v>
      </c>
      <c r="H2168" s="28">
        <v>35.75</v>
      </c>
      <c r="I2168" s="28">
        <v>148455657.63</v>
      </c>
    </row>
    <row r="2169" spans="1:9" x14ac:dyDescent="0.25">
      <c r="A2169" s="38">
        <v>41065</v>
      </c>
      <c r="B2169" s="28" t="s">
        <v>40</v>
      </c>
      <c r="C2169" s="28" t="s">
        <v>41</v>
      </c>
      <c r="D2169" s="28">
        <v>4490.79</v>
      </c>
      <c r="E2169" s="28">
        <v>4696.6899999999996</v>
      </c>
      <c r="F2169" s="28">
        <v>-4.3839399999999999</v>
      </c>
      <c r="G2169" s="28">
        <v>-205.9</v>
      </c>
      <c r="H2169" s="28">
        <v>34.5</v>
      </c>
      <c r="I2169" s="28">
        <v>154932479.5395</v>
      </c>
    </row>
    <row r="2170" spans="1:9" x14ac:dyDescent="0.25">
      <c r="A2170" s="38">
        <v>41064</v>
      </c>
      <c r="B2170" s="28" t="s">
        <v>40</v>
      </c>
      <c r="C2170" s="28" t="s">
        <v>41</v>
      </c>
      <c r="D2170" s="28">
        <v>4696.6899999999996</v>
      </c>
      <c r="E2170" s="28">
        <v>4824.25</v>
      </c>
      <c r="F2170" s="28">
        <v>-2.6441400000000002</v>
      </c>
      <c r="G2170" s="28">
        <v>-127.56</v>
      </c>
      <c r="H2170" s="28">
        <v>35.5</v>
      </c>
      <c r="I2170" s="28">
        <v>166732729.83450001</v>
      </c>
    </row>
    <row r="2171" spans="1:9" x14ac:dyDescent="0.25">
      <c r="A2171" s="38">
        <v>41061</v>
      </c>
      <c r="B2171" s="28" t="s">
        <v>40</v>
      </c>
      <c r="C2171" s="28" t="s">
        <v>41</v>
      </c>
      <c r="D2171" s="28">
        <v>4824.25</v>
      </c>
      <c r="E2171" s="28">
        <v>4523.12</v>
      </c>
      <c r="F2171" s="28">
        <v>6.6575699999999998</v>
      </c>
      <c r="G2171" s="28">
        <v>301.13</v>
      </c>
      <c r="H2171" s="28">
        <v>37</v>
      </c>
      <c r="I2171" s="28">
        <v>178497491.21250001</v>
      </c>
    </row>
    <row r="2172" spans="1:9" x14ac:dyDescent="0.25">
      <c r="A2172" s="38">
        <v>41060</v>
      </c>
      <c r="B2172" s="28" t="s">
        <v>40</v>
      </c>
      <c r="C2172" s="28" t="s">
        <v>41</v>
      </c>
      <c r="D2172" s="28">
        <v>4523.12</v>
      </c>
      <c r="E2172" s="28">
        <v>4461.46</v>
      </c>
      <c r="F2172" s="28">
        <v>1.3820600000000001</v>
      </c>
      <c r="G2172" s="28">
        <v>61.66</v>
      </c>
      <c r="H2172" s="28">
        <v>37</v>
      </c>
      <c r="I2172" s="28">
        <v>167355666.15599999</v>
      </c>
    </row>
    <row r="2173" spans="1:9" x14ac:dyDescent="0.25">
      <c r="A2173" s="38">
        <v>41059</v>
      </c>
      <c r="B2173" s="28" t="s">
        <v>40</v>
      </c>
      <c r="C2173" s="28" t="s">
        <v>41</v>
      </c>
      <c r="D2173" s="28">
        <v>4461.46</v>
      </c>
      <c r="E2173" s="28">
        <v>4037.43</v>
      </c>
      <c r="F2173" s="28">
        <v>10.502470000000001</v>
      </c>
      <c r="G2173" s="28">
        <v>424.03</v>
      </c>
      <c r="H2173" s="28">
        <v>37.5</v>
      </c>
      <c r="I2173" s="28">
        <v>167304973.07300001</v>
      </c>
    </row>
    <row r="2174" spans="1:9" x14ac:dyDescent="0.25">
      <c r="A2174" s="38">
        <v>41058</v>
      </c>
      <c r="B2174" s="28" t="s">
        <v>40</v>
      </c>
      <c r="C2174" s="28" t="s">
        <v>41</v>
      </c>
      <c r="D2174" s="28">
        <v>4037.43</v>
      </c>
      <c r="E2174" s="28">
        <v>4288.45</v>
      </c>
      <c r="F2174" s="28">
        <v>-5.8533999999999997</v>
      </c>
      <c r="G2174" s="28">
        <v>-251.02</v>
      </c>
      <c r="H2174" s="28">
        <v>38</v>
      </c>
      <c r="I2174" s="28">
        <v>153422541.87149999</v>
      </c>
    </row>
    <row r="2175" spans="1:9" x14ac:dyDescent="0.25">
      <c r="A2175" s="38">
        <v>41054</v>
      </c>
      <c r="B2175" s="28" t="s">
        <v>40</v>
      </c>
      <c r="C2175" s="28" t="s">
        <v>41</v>
      </c>
      <c r="D2175" s="28">
        <v>4288.45</v>
      </c>
      <c r="E2175" s="28">
        <v>4246.76</v>
      </c>
      <c r="F2175" s="28">
        <v>0.98168999999999995</v>
      </c>
      <c r="G2175" s="28">
        <v>41.69</v>
      </c>
      <c r="H2175" s="28">
        <v>37.5</v>
      </c>
      <c r="I2175" s="28">
        <v>160817089.42250001</v>
      </c>
    </row>
    <row r="2176" spans="1:9" x14ac:dyDescent="0.25">
      <c r="A2176" s="38">
        <v>41053</v>
      </c>
      <c r="B2176" s="28" t="s">
        <v>40</v>
      </c>
      <c r="C2176" s="28" t="s">
        <v>41</v>
      </c>
      <c r="D2176" s="28">
        <v>4246.76</v>
      </c>
      <c r="E2176" s="28">
        <v>4332.82</v>
      </c>
      <c r="F2176" s="28">
        <v>-1.98624</v>
      </c>
      <c r="G2176" s="28">
        <v>-86.06</v>
      </c>
      <c r="H2176" s="28">
        <v>37.5</v>
      </c>
      <c r="I2176" s="28">
        <v>159253712.338</v>
      </c>
    </row>
    <row r="2177" spans="1:9" x14ac:dyDescent="0.25">
      <c r="A2177" s="38">
        <v>41052</v>
      </c>
      <c r="B2177" s="28" t="s">
        <v>40</v>
      </c>
      <c r="C2177" s="28" t="s">
        <v>41</v>
      </c>
      <c r="D2177" s="28">
        <v>4332.82</v>
      </c>
      <c r="E2177" s="28">
        <v>4358.8900000000003</v>
      </c>
      <c r="F2177" s="28">
        <v>-0.59809000000000001</v>
      </c>
      <c r="G2177" s="28">
        <v>-26.07</v>
      </c>
      <c r="H2177" s="28">
        <v>37.5</v>
      </c>
      <c r="I2177" s="28">
        <v>162480966.641</v>
      </c>
    </row>
    <row r="2178" spans="1:9" x14ac:dyDescent="0.25">
      <c r="A2178" s="38">
        <v>41051</v>
      </c>
      <c r="B2178" s="28" t="s">
        <v>40</v>
      </c>
      <c r="C2178" s="28" t="s">
        <v>41</v>
      </c>
      <c r="D2178" s="28">
        <v>4358.8900000000003</v>
      </c>
      <c r="E2178" s="28">
        <v>4238.21</v>
      </c>
      <c r="F2178" s="28">
        <v>2.8474300000000001</v>
      </c>
      <c r="G2178" s="28">
        <v>120.68</v>
      </c>
      <c r="H2178" s="28">
        <v>41.75</v>
      </c>
      <c r="I2178" s="28">
        <v>181983875.4445</v>
      </c>
    </row>
    <row r="2179" spans="1:9" x14ac:dyDescent="0.25">
      <c r="A2179" s="38">
        <v>41050</v>
      </c>
      <c r="B2179" s="28" t="s">
        <v>40</v>
      </c>
      <c r="C2179" s="28" t="s">
        <v>41</v>
      </c>
      <c r="D2179" s="28">
        <v>4238.21</v>
      </c>
      <c r="E2179" s="28">
        <v>4884.1099999999997</v>
      </c>
      <c r="F2179" s="28">
        <v>-13.22452</v>
      </c>
      <c r="G2179" s="28">
        <v>-645.9</v>
      </c>
      <c r="H2179" s="28">
        <v>41</v>
      </c>
      <c r="I2179" s="28">
        <v>173766821.91049999</v>
      </c>
    </row>
    <row r="2180" spans="1:9" x14ac:dyDescent="0.25">
      <c r="A2180" s="38">
        <v>41047</v>
      </c>
      <c r="B2180" s="28" t="s">
        <v>40</v>
      </c>
      <c r="C2180" s="28" t="s">
        <v>41</v>
      </c>
      <c r="D2180" s="28">
        <v>4884.1099999999997</v>
      </c>
      <c r="E2180" s="28">
        <v>4545.8100000000004</v>
      </c>
      <c r="F2180" s="28">
        <v>7.4420200000000003</v>
      </c>
      <c r="G2180" s="28">
        <v>338.3</v>
      </c>
      <c r="H2180" s="28">
        <v>41.75</v>
      </c>
      <c r="I2180" s="28">
        <v>203911836.70550001</v>
      </c>
    </row>
    <row r="2181" spans="1:9" x14ac:dyDescent="0.25">
      <c r="A2181" s="38">
        <v>41046</v>
      </c>
      <c r="B2181" s="28" t="s">
        <v>40</v>
      </c>
      <c r="C2181" s="28" t="s">
        <v>41</v>
      </c>
      <c r="D2181" s="28">
        <v>4545.8100000000004</v>
      </c>
      <c r="E2181" s="28">
        <v>4237.0200000000004</v>
      </c>
      <c r="F2181" s="28">
        <v>7.2879100000000001</v>
      </c>
      <c r="G2181" s="28">
        <v>308.79000000000002</v>
      </c>
      <c r="H2181" s="28">
        <v>41.75</v>
      </c>
      <c r="I2181" s="28">
        <v>189787794.79049999</v>
      </c>
    </row>
    <row r="2182" spans="1:9" x14ac:dyDescent="0.25">
      <c r="A2182" s="38">
        <v>41045</v>
      </c>
      <c r="B2182" s="28" t="s">
        <v>40</v>
      </c>
      <c r="C2182" s="28" t="s">
        <v>41</v>
      </c>
      <c r="D2182" s="28">
        <v>4237.0200000000004</v>
      </c>
      <c r="E2182" s="28">
        <v>4150.21</v>
      </c>
      <c r="F2182" s="28">
        <v>2.0916999999999999</v>
      </c>
      <c r="G2182" s="28">
        <v>86.81</v>
      </c>
      <c r="H2182" s="28">
        <v>41.75</v>
      </c>
      <c r="I2182" s="28">
        <v>176895796.85100001</v>
      </c>
    </row>
    <row r="2183" spans="1:9" x14ac:dyDescent="0.25">
      <c r="A2183" s="38">
        <v>41044</v>
      </c>
      <c r="B2183" s="28" t="s">
        <v>40</v>
      </c>
      <c r="C2183" s="28" t="s">
        <v>41</v>
      </c>
      <c r="D2183" s="28">
        <v>4150.21</v>
      </c>
      <c r="E2183" s="28">
        <v>4001.39</v>
      </c>
      <c r="F2183" s="28">
        <v>3.7192099999999999</v>
      </c>
      <c r="G2183" s="28">
        <v>148.82</v>
      </c>
      <c r="H2183" s="28">
        <v>43.75</v>
      </c>
      <c r="I2183" s="28">
        <v>181571895.01050001</v>
      </c>
    </row>
    <row r="2184" spans="1:9" x14ac:dyDescent="0.25">
      <c r="A2184" s="38">
        <v>41043</v>
      </c>
      <c r="B2184" s="28" t="s">
        <v>40</v>
      </c>
      <c r="C2184" s="28" t="s">
        <v>41</v>
      </c>
      <c r="D2184" s="28">
        <v>4001.39</v>
      </c>
      <c r="E2184" s="28">
        <v>3750.13</v>
      </c>
      <c r="F2184" s="28">
        <v>6.7000299999999999</v>
      </c>
      <c r="G2184" s="28">
        <v>251.26</v>
      </c>
      <c r="H2184" s="28">
        <v>43.75</v>
      </c>
      <c r="I2184" s="28">
        <v>175061012.5695</v>
      </c>
    </row>
    <row r="2185" spans="1:9" x14ac:dyDescent="0.25">
      <c r="A2185" s="38">
        <v>41040</v>
      </c>
      <c r="B2185" s="28" t="s">
        <v>40</v>
      </c>
      <c r="C2185" s="28" t="s">
        <v>41</v>
      </c>
      <c r="D2185" s="28">
        <v>3750.13</v>
      </c>
      <c r="E2185" s="28">
        <v>3618.8</v>
      </c>
      <c r="F2185" s="28">
        <v>3.6291000000000002</v>
      </c>
      <c r="G2185" s="28">
        <v>131.33000000000001</v>
      </c>
      <c r="H2185" s="28">
        <v>47.5</v>
      </c>
      <c r="I2185" s="28">
        <v>178131362.50650001</v>
      </c>
    </row>
    <row r="2186" spans="1:9" x14ac:dyDescent="0.25">
      <c r="A2186" s="38">
        <v>41039</v>
      </c>
      <c r="B2186" s="28" t="s">
        <v>40</v>
      </c>
      <c r="C2186" s="28" t="s">
        <v>41</v>
      </c>
      <c r="D2186" s="28">
        <v>3618.8</v>
      </c>
      <c r="E2186" s="28">
        <v>3800.2</v>
      </c>
      <c r="F2186" s="28">
        <v>-4.7734300000000003</v>
      </c>
      <c r="G2186" s="28">
        <v>-181.4</v>
      </c>
      <c r="H2186" s="28">
        <v>45.75</v>
      </c>
      <c r="I2186" s="28">
        <v>165560280.94</v>
      </c>
    </row>
    <row r="2187" spans="1:9" x14ac:dyDescent="0.25">
      <c r="A2187" s="38">
        <v>41038</v>
      </c>
      <c r="B2187" s="28" t="s">
        <v>40</v>
      </c>
      <c r="C2187" s="28" t="s">
        <v>41</v>
      </c>
      <c r="D2187" s="28">
        <v>3800.2</v>
      </c>
      <c r="E2187" s="28">
        <v>3644.9</v>
      </c>
      <c r="F2187" s="28">
        <v>4.2607499999999998</v>
      </c>
      <c r="G2187" s="28">
        <v>155.30000000000001</v>
      </c>
      <c r="H2187" s="28">
        <v>45</v>
      </c>
      <c r="I2187" s="28">
        <v>171009190.00999999</v>
      </c>
    </row>
    <row r="2188" spans="1:9" x14ac:dyDescent="0.25">
      <c r="A2188" s="38">
        <v>41037</v>
      </c>
      <c r="B2188" s="28" t="s">
        <v>40</v>
      </c>
      <c r="C2188" s="28" t="s">
        <v>41</v>
      </c>
      <c r="D2188" s="28">
        <v>3644.9</v>
      </c>
      <c r="E2188" s="28">
        <v>3615.6</v>
      </c>
      <c r="F2188" s="28">
        <v>0.81037999999999999</v>
      </c>
      <c r="G2188" s="28">
        <v>29.3</v>
      </c>
      <c r="H2188" s="28">
        <v>44.25</v>
      </c>
      <c r="I2188" s="28">
        <v>161287007.245</v>
      </c>
    </row>
    <row r="2189" spans="1:9" x14ac:dyDescent="0.25">
      <c r="A2189" s="38">
        <v>41036</v>
      </c>
      <c r="B2189" s="28" t="s">
        <v>40</v>
      </c>
      <c r="C2189" s="28" t="s">
        <v>41</v>
      </c>
      <c r="D2189" s="28">
        <v>3615.6</v>
      </c>
      <c r="E2189" s="28">
        <v>3725</v>
      </c>
      <c r="F2189" s="28">
        <v>-2.9369100000000001</v>
      </c>
      <c r="G2189" s="28">
        <v>-109.4</v>
      </c>
      <c r="H2189" s="28">
        <v>44.5</v>
      </c>
      <c r="I2189" s="28">
        <v>160894380.78</v>
      </c>
    </row>
    <row r="2190" spans="1:9" x14ac:dyDescent="0.25">
      <c r="A2190" s="38">
        <v>41033</v>
      </c>
      <c r="B2190" s="28" t="s">
        <v>40</v>
      </c>
      <c r="C2190" s="28" t="s">
        <v>41</v>
      </c>
      <c r="D2190" s="28">
        <v>3725</v>
      </c>
      <c r="E2190" s="28">
        <v>3543.2</v>
      </c>
      <c r="F2190" s="28">
        <v>5.13096</v>
      </c>
      <c r="G2190" s="28">
        <v>181.8</v>
      </c>
      <c r="H2190" s="28">
        <v>44.25</v>
      </c>
      <c r="I2190" s="28">
        <v>164831436.25</v>
      </c>
    </row>
    <row r="2191" spans="1:9" x14ac:dyDescent="0.25">
      <c r="A2191" s="38">
        <v>41032</v>
      </c>
      <c r="B2191" s="28" t="s">
        <v>40</v>
      </c>
      <c r="C2191" s="28" t="s">
        <v>41</v>
      </c>
      <c r="D2191" s="28">
        <v>3543.2</v>
      </c>
      <c r="E2191" s="28">
        <v>3423.1</v>
      </c>
      <c r="F2191" s="28">
        <v>3.5085199999999999</v>
      </c>
      <c r="G2191" s="28">
        <v>120.1</v>
      </c>
      <c r="H2191" s="28">
        <v>43.5</v>
      </c>
      <c r="I2191" s="28">
        <v>154129377.16</v>
      </c>
    </row>
    <row r="2192" spans="1:9" x14ac:dyDescent="0.25">
      <c r="A2192" s="38">
        <v>41031</v>
      </c>
      <c r="B2192" s="28" t="s">
        <v>40</v>
      </c>
      <c r="C2192" s="28" t="s">
        <v>41</v>
      </c>
      <c r="D2192" s="28">
        <v>3423.1</v>
      </c>
      <c r="E2192" s="28">
        <v>3427.6</v>
      </c>
      <c r="F2192" s="28">
        <v>-0.13128999999999999</v>
      </c>
      <c r="G2192" s="28">
        <v>-4.5</v>
      </c>
      <c r="H2192" s="28">
        <v>44.25</v>
      </c>
      <c r="I2192" s="28">
        <v>151472346.155</v>
      </c>
    </row>
    <row r="2193" spans="1:9" x14ac:dyDescent="0.25">
      <c r="A2193" s="38">
        <v>41030</v>
      </c>
      <c r="B2193" s="28" t="s">
        <v>40</v>
      </c>
      <c r="C2193" s="28" t="s">
        <v>41</v>
      </c>
      <c r="D2193" s="28">
        <v>3427.6</v>
      </c>
      <c r="E2193" s="28">
        <v>3509.3</v>
      </c>
      <c r="F2193" s="28">
        <v>-2.3281000000000001</v>
      </c>
      <c r="G2193" s="28">
        <v>-81.7</v>
      </c>
      <c r="H2193" s="28">
        <v>42.25</v>
      </c>
      <c r="I2193" s="28">
        <v>144816271.38</v>
      </c>
    </row>
    <row r="2194" spans="1:9" x14ac:dyDescent="0.25">
      <c r="A2194" s="38">
        <v>41029</v>
      </c>
      <c r="B2194" s="28" t="s">
        <v>40</v>
      </c>
      <c r="C2194" s="28" t="s">
        <v>41</v>
      </c>
      <c r="D2194" s="28">
        <v>3509.3</v>
      </c>
      <c r="E2194" s="28">
        <v>3440.3</v>
      </c>
      <c r="F2194" s="28">
        <v>2.0056400000000001</v>
      </c>
      <c r="G2194" s="28">
        <v>69</v>
      </c>
      <c r="H2194" s="28">
        <v>40.75</v>
      </c>
      <c r="I2194" s="28">
        <v>143004150.465</v>
      </c>
    </row>
    <row r="2195" spans="1:9" x14ac:dyDescent="0.25">
      <c r="A2195" s="38">
        <v>41026</v>
      </c>
      <c r="B2195" s="28" t="s">
        <v>40</v>
      </c>
      <c r="C2195" s="28" t="s">
        <v>41</v>
      </c>
      <c r="D2195" s="28">
        <v>3440.3</v>
      </c>
      <c r="E2195" s="28">
        <v>3443.9</v>
      </c>
      <c r="F2195" s="28">
        <v>-0.10453</v>
      </c>
      <c r="G2195" s="28">
        <v>-3.6</v>
      </c>
      <c r="H2195" s="28">
        <v>39.75</v>
      </c>
      <c r="I2195" s="28">
        <v>136752097.01499999</v>
      </c>
    </row>
    <row r="2196" spans="1:9" x14ac:dyDescent="0.25">
      <c r="A2196" s="38">
        <v>41025</v>
      </c>
      <c r="B2196" s="28" t="s">
        <v>40</v>
      </c>
      <c r="C2196" s="28" t="s">
        <v>41</v>
      </c>
      <c r="D2196" s="28">
        <v>3443.8</v>
      </c>
      <c r="E2196" s="28">
        <v>3542.5</v>
      </c>
      <c r="F2196" s="28">
        <v>-2.7861699999999998</v>
      </c>
      <c r="G2196" s="28">
        <v>-98.7</v>
      </c>
      <c r="H2196" s="28">
        <v>40.25</v>
      </c>
      <c r="I2196" s="28">
        <v>138613122.19</v>
      </c>
    </row>
    <row r="2197" spans="1:9" x14ac:dyDescent="0.25">
      <c r="A2197" s="38">
        <v>41024</v>
      </c>
      <c r="B2197" s="28" t="s">
        <v>40</v>
      </c>
      <c r="C2197" s="28" t="s">
        <v>41</v>
      </c>
      <c r="D2197" s="28">
        <v>3542.6</v>
      </c>
      <c r="E2197" s="28">
        <v>3756.2</v>
      </c>
      <c r="F2197" s="28">
        <v>-5.6866000000000003</v>
      </c>
      <c r="G2197" s="28">
        <v>-213.6</v>
      </c>
      <c r="H2197" s="28">
        <v>37.25</v>
      </c>
      <c r="I2197" s="28">
        <v>131962027.13</v>
      </c>
    </row>
    <row r="2198" spans="1:9" x14ac:dyDescent="0.25">
      <c r="A2198" s="38">
        <v>41023</v>
      </c>
      <c r="B2198" s="28" t="s">
        <v>40</v>
      </c>
      <c r="C2198" s="28" t="s">
        <v>41</v>
      </c>
      <c r="D2198" s="28">
        <v>3756.2</v>
      </c>
      <c r="E2198" s="28">
        <v>3911</v>
      </c>
      <c r="F2198" s="28">
        <v>-3.9580700000000002</v>
      </c>
      <c r="G2198" s="28">
        <v>-154.80000000000001</v>
      </c>
      <c r="H2198" s="28">
        <v>37.75</v>
      </c>
      <c r="I2198" s="28">
        <v>141796737.81</v>
      </c>
    </row>
    <row r="2199" spans="1:9" x14ac:dyDescent="0.25">
      <c r="A2199" s="38">
        <v>41022</v>
      </c>
      <c r="B2199" s="28" t="s">
        <v>40</v>
      </c>
      <c r="C2199" s="28" t="s">
        <v>41</v>
      </c>
      <c r="D2199" s="28">
        <v>3911</v>
      </c>
      <c r="E2199" s="28">
        <v>3749.8</v>
      </c>
      <c r="F2199" s="28">
        <v>4.2988999999999997</v>
      </c>
      <c r="G2199" s="28">
        <v>161.19999999999999</v>
      </c>
      <c r="H2199" s="28">
        <v>37.25</v>
      </c>
      <c r="I2199" s="28">
        <v>145684945.55000001</v>
      </c>
    </row>
    <row r="2200" spans="1:9" x14ac:dyDescent="0.25">
      <c r="A2200" s="38">
        <v>41019</v>
      </c>
      <c r="B2200" s="28" t="s">
        <v>40</v>
      </c>
      <c r="C2200" s="28" t="s">
        <v>41</v>
      </c>
      <c r="D2200" s="28">
        <v>3749.8</v>
      </c>
      <c r="E2200" s="28">
        <v>3879</v>
      </c>
      <c r="F2200" s="28">
        <v>-3.3307600000000002</v>
      </c>
      <c r="G2200" s="28">
        <v>-129.19999999999999</v>
      </c>
      <c r="H2200" s="28">
        <v>37.75</v>
      </c>
      <c r="I2200" s="28">
        <v>141555137.49000001</v>
      </c>
    </row>
    <row r="2201" spans="1:9" x14ac:dyDescent="0.25">
      <c r="A2201" s="38">
        <v>41018</v>
      </c>
      <c r="B2201" s="28" t="s">
        <v>40</v>
      </c>
      <c r="C2201" s="28" t="s">
        <v>41</v>
      </c>
      <c r="D2201" s="28">
        <v>3878.9</v>
      </c>
      <c r="E2201" s="28">
        <v>3906</v>
      </c>
      <c r="F2201" s="28">
        <v>-0.69379999999999997</v>
      </c>
      <c r="G2201" s="28">
        <v>-27.1</v>
      </c>
      <c r="H2201" s="28">
        <v>36.5</v>
      </c>
      <c r="I2201" s="28">
        <v>141580043.94499999</v>
      </c>
    </row>
    <row r="2202" spans="1:9" x14ac:dyDescent="0.25">
      <c r="A2202" s="38">
        <v>41017</v>
      </c>
      <c r="B2202" s="28" t="s">
        <v>40</v>
      </c>
      <c r="C2202" s="28" t="s">
        <v>41</v>
      </c>
      <c r="D2202" s="28">
        <v>3906</v>
      </c>
      <c r="E2202" s="28">
        <v>3791.9</v>
      </c>
      <c r="F2202" s="28">
        <v>3.0090499999999998</v>
      </c>
      <c r="G2202" s="28">
        <v>114.1</v>
      </c>
      <c r="H2202" s="28">
        <v>36.5</v>
      </c>
      <c r="I2202" s="28">
        <v>142569195.30000001</v>
      </c>
    </row>
    <row r="2203" spans="1:9" x14ac:dyDescent="0.25">
      <c r="A2203" s="38">
        <v>41016</v>
      </c>
      <c r="B2203" s="28" t="s">
        <v>40</v>
      </c>
      <c r="C2203" s="28" t="s">
        <v>41</v>
      </c>
      <c r="D2203" s="28">
        <v>3792</v>
      </c>
      <c r="E2203" s="28">
        <v>4062.1</v>
      </c>
      <c r="F2203" s="28">
        <v>-6.6492699999999996</v>
      </c>
      <c r="G2203" s="28">
        <v>-270.10000000000002</v>
      </c>
      <c r="H2203" s="28">
        <v>36.75</v>
      </c>
      <c r="I2203" s="28">
        <v>139356189.59999999</v>
      </c>
    </row>
    <row r="2204" spans="1:9" x14ac:dyDescent="0.25">
      <c r="A2204" s="38">
        <v>41015</v>
      </c>
      <c r="B2204" s="28" t="s">
        <v>40</v>
      </c>
      <c r="C2204" s="28" t="s">
        <v>41</v>
      </c>
      <c r="D2204" s="28">
        <v>4062.1</v>
      </c>
      <c r="E2204" s="28">
        <v>4124.3</v>
      </c>
      <c r="F2204" s="28">
        <v>-1.50813</v>
      </c>
      <c r="G2204" s="28">
        <v>-62.2</v>
      </c>
      <c r="H2204" s="28">
        <v>35.25</v>
      </c>
      <c r="I2204" s="28">
        <v>143189228.10499999</v>
      </c>
    </row>
    <row r="2205" spans="1:9" x14ac:dyDescent="0.25">
      <c r="A2205" s="38">
        <v>41012</v>
      </c>
      <c r="B2205" s="28" t="s">
        <v>40</v>
      </c>
      <c r="C2205" s="28" t="s">
        <v>41</v>
      </c>
      <c r="D2205" s="28">
        <v>4124.3</v>
      </c>
      <c r="E2205" s="28">
        <v>3793.9</v>
      </c>
      <c r="F2205" s="28">
        <v>8.7087199999999996</v>
      </c>
      <c r="G2205" s="28">
        <v>330.4</v>
      </c>
      <c r="H2205" s="28">
        <v>35.25</v>
      </c>
      <c r="I2205" s="28">
        <v>145381781.215</v>
      </c>
    </row>
    <row r="2206" spans="1:9" x14ac:dyDescent="0.25">
      <c r="A2206" s="38">
        <v>41011</v>
      </c>
      <c r="B2206" s="28" t="s">
        <v>40</v>
      </c>
      <c r="C2206" s="28" t="s">
        <v>41</v>
      </c>
      <c r="D2206" s="28">
        <v>3793.9</v>
      </c>
      <c r="E2206" s="28">
        <v>4255.7</v>
      </c>
      <c r="F2206" s="28">
        <v>-10.851330000000001</v>
      </c>
      <c r="G2206" s="28">
        <v>-461.8</v>
      </c>
      <c r="H2206" s="28">
        <v>35.5</v>
      </c>
      <c r="I2206" s="28">
        <v>134683639.69499999</v>
      </c>
    </row>
    <row r="2207" spans="1:9" x14ac:dyDescent="0.25">
      <c r="A2207" s="38">
        <v>41010</v>
      </c>
      <c r="B2207" s="28" t="s">
        <v>40</v>
      </c>
      <c r="C2207" s="28" t="s">
        <v>41</v>
      </c>
      <c r="D2207" s="28">
        <v>4255.6000000000004</v>
      </c>
      <c r="E2207" s="28">
        <v>4328.7</v>
      </c>
      <c r="F2207" s="28">
        <v>-1.6887300000000001</v>
      </c>
      <c r="G2207" s="28">
        <v>-73.099999999999994</v>
      </c>
      <c r="H2207" s="28">
        <v>34.75</v>
      </c>
      <c r="I2207" s="28">
        <v>147882312.78</v>
      </c>
    </row>
    <row r="2208" spans="1:9" x14ac:dyDescent="0.25">
      <c r="A2208" s="38">
        <v>41009</v>
      </c>
      <c r="B2208" s="28" t="s">
        <v>40</v>
      </c>
      <c r="C2208" s="28" t="s">
        <v>41</v>
      </c>
      <c r="D2208" s="28">
        <v>4328.8</v>
      </c>
      <c r="E2208" s="28">
        <v>4067.1</v>
      </c>
      <c r="F2208" s="28">
        <v>6.4345600000000003</v>
      </c>
      <c r="G2208" s="28">
        <v>261.7</v>
      </c>
      <c r="H2208" s="28">
        <v>34.5</v>
      </c>
      <c r="I2208" s="28">
        <v>149343816.44</v>
      </c>
    </row>
    <row r="2209" spans="1:9" x14ac:dyDescent="0.25">
      <c r="A2209" s="38">
        <v>41008</v>
      </c>
      <c r="B2209" s="28" t="s">
        <v>40</v>
      </c>
      <c r="C2209" s="28" t="s">
        <v>41</v>
      </c>
      <c r="D2209" s="28">
        <v>4067</v>
      </c>
      <c r="E2209" s="28">
        <v>3860.9</v>
      </c>
      <c r="F2209" s="28">
        <v>5.3381299999999996</v>
      </c>
      <c r="G2209" s="28">
        <v>206.1</v>
      </c>
      <c r="H2209" s="28">
        <v>34.5</v>
      </c>
      <c r="I2209" s="28">
        <v>140311703.34999999</v>
      </c>
    </row>
    <row r="2210" spans="1:9" x14ac:dyDescent="0.25">
      <c r="A2210" s="38">
        <v>41004</v>
      </c>
      <c r="B2210" s="28" t="s">
        <v>40</v>
      </c>
      <c r="C2210" s="28" t="s">
        <v>41</v>
      </c>
      <c r="D2210" s="28">
        <v>3860.9</v>
      </c>
      <c r="E2210" s="28">
        <v>3757</v>
      </c>
      <c r="F2210" s="28">
        <v>2.7654999999999998</v>
      </c>
      <c r="G2210" s="28">
        <v>103.9</v>
      </c>
      <c r="H2210" s="28">
        <v>34.5</v>
      </c>
      <c r="I2210" s="28">
        <v>133201243.045</v>
      </c>
    </row>
    <row r="2211" spans="1:9" x14ac:dyDescent="0.25">
      <c r="A2211" s="38">
        <v>41003</v>
      </c>
      <c r="B2211" s="28" t="s">
        <v>40</v>
      </c>
      <c r="C2211" s="28" t="s">
        <v>41</v>
      </c>
      <c r="D2211" s="28">
        <v>3757</v>
      </c>
      <c r="E2211" s="28">
        <v>3628.7</v>
      </c>
      <c r="F2211" s="28">
        <v>3.5356999999999998</v>
      </c>
      <c r="G2211" s="28">
        <v>128.30000000000001</v>
      </c>
      <c r="H2211" s="28">
        <v>34.5</v>
      </c>
      <c r="I2211" s="28">
        <v>129616687.84999999</v>
      </c>
    </row>
    <row r="2212" spans="1:9" x14ac:dyDescent="0.25">
      <c r="A2212" s="38">
        <v>41002</v>
      </c>
      <c r="B2212" s="28" t="s">
        <v>40</v>
      </c>
      <c r="C2212" s="28" t="s">
        <v>41</v>
      </c>
      <c r="D2212" s="28">
        <v>3628.8</v>
      </c>
      <c r="E2212" s="28">
        <v>3560.1</v>
      </c>
      <c r="F2212" s="28">
        <v>1.9297200000000001</v>
      </c>
      <c r="G2212" s="28">
        <v>68.7</v>
      </c>
      <c r="H2212" s="28">
        <v>35.75</v>
      </c>
      <c r="I2212" s="28">
        <v>129729781.44</v>
      </c>
    </row>
    <row r="2213" spans="1:9" x14ac:dyDescent="0.25">
      <c r="A2213" s="38">
        <v>41001</v>
      </c>
      <c r="B2213" s="28" t="s">
        <v>40</v>
      </c>
      <c r="C2213" s="28" t="s">
        <v>41</v>
      </c>
      <c r="D2213" s="28">
        <v>3560</v>
      </c>
      <c r="E2213" s="28">
        <v>3549.5</v>
      </c>
      <c r="F2213" s="28">
        <v>0.29582000000000003</v>
      </c>
      <c r="G2213" s="28">
        <v>10.5</v>
      </c>
      <c r="H2213" s="28">
        <v>35.75</v>
      </c>
      <c r="I2213" s="28">
        <v>127270178</v>
      </c>
    </row>
    <row r="2214" spans="1:9" x14ac:dyDescent="0.25">
      <c r="A2214" s="38">
        <v>40998</v>
      </c>
      <c r="B2214" s="28" t="s">
        <v>40</v>
      </c>
      <c r="C2214" s="28" t="s">
        <v>41</v>
      </c>
      <c r="D2214" s="28">
        <v>3549.6</v>
      </c>
      <c r="E2214" s="28">
        <v>3628.4</v>
      </c>
      <c r="F2214" s="28">
        <v>-2.1717599999999999</v>
      </c>
      <c r="G2214" s="28">
        <v>-78.8</v>
      </c>
      <c r="H2214" s="28">
        <v>35.75</v>
      </c>
      <c r="I2214" s="28">
        <v>126898377.48</v>
      </c>
    </row>
    <row r="2215" spans="1:9" x14ac:dyDescent="0.25">
      <c r="A2215" s="38">
        <v>40997</v>
      </c>
      <c r="B2215" s="28" t="s">
        <v>40</v>
      </c>
      <c r="C2215" s="28" t="s">
        <v>41</v>
      </c>
      <c r="D2215" s="28">
        <v>3628.3</v>
      </c>
      <c r="E2215" s="28">
        <v>3714.1</v>
      </c>
      <c r="F2215" s="28">
        <v>-2.31012</v>
      </c>
      <c r="G2215" s="28">
        <v>-85.8</v>
      </c>
      <c r="H2215" s="28">
        <v>35.25</v>
      </c>
      <c r="I2215" s="28">
        <v>127897756.41500001</v>
      </c>
    </row>
    <row r="2216" spans="1:9" x14ac:dyDescent="0.25">
      <c r="A2216" s="38">
        <v>40996</v>
      </c>
      <c r="B2216" s="28" t="s">
        <v>40</v>
      </c>
      <c r="C2216" s="28" t="s">
        <v>41</v>
      </c>
      <c r="D2216" s="28">
        <v>3714.1</v>
      </c>
      <c r="E2216" s="28">
        <v>3698.8</v>
      </c>
      <c r="F2216" s="28">
        <v>0.41365000000000002</v>
      </c>
      <c r="G2216" s="28">
        <v>15.3</v>
      </c>
      <c r="H2216" s="28">
        <v>34</v>
      </c>
      <c r="I2216" s="28">
        <v>126279585.705</v>
      </c>
    </row>
    <row r="2217" spans="1:9" x14ac:dyDescent="0.25">
      <c r="A2217" s="38">
        <v>40995</v>
      </c>
      <c r="B2217" s="28" t="s">
        <v>40</v>
      </c>
      <c r="C2217" s="28" t="s">
        <v>41</v>
      </c>
      <c r="D2217" s="28">
        <v>3698.8</v>
      </c>
      <c r="E2217" s="28">
        <v>3320.3</v>
      </c>
      <c r="F2217" s="28">
        <v>11.399570000000001</v>
      </c>
      <c r="G2217" s="28">
        <v>378.5</v>
      </c>
      <c r="H2217" s="28">
        <v>34.25</v>
      </c>
      <c r="I2217" s="28">
        <v>126684084.94</v>
      </c>
    </row>
    <row r="2218" spans="1:9" x14ac:dyDescent="0.25">
      <c r="A2218" s="38">
        <v>40994</v>
      </c>
      <c r="B2218" s="28" t="s">
        <v>40</v>
      </c>
      <c r="C2218" s="28" t="s">
        <v>41</v>
      </c>
      <c r="D2218" s="28">
        <v>3320.4</v>
      </c>
      <c r="E2218" s="28">
        <v>3627.5</v>
      </c>
      <c r="F2218" s="28">
        <v>-8.4658899999999999</v>
      </c>
      <c r="G2218" s="28">
        <v>-307.10000000000002</v>
      </c>
      <c r="H2218" s="28">
        <v>34.25</v>
      </c>
      <c r="I2218" s="28">
        <v>113723866.02</v>
      </c>
    </row>
    <row r="2219" spans="1:9" x14ac:dyDescent="0.25">
      <c r="A2219" s="38">
        <v>40991</v>
      </c>
      <c r="B2219" s="28" t="s">
        <v>40</v>
      </c>
      <c r="C2219" s="28" t="s">
        <v>41</v>
      </c>
      <c r="D2219" s="28">
        <v>3627.5</v>
      </c>
      <c r="E2219" s="28">
        <v>3912.1</v>
      </c>
      <c r="F2219" s="28">
        <v>-7.2748699999999999</v>
      </c>
      <c r="G2219" s="28">
        <v>-284.60000000000002</v>
      </c>
      <c r="H2219" s="28">
        <v>33</v>
      </c>
      <c r="I2219" s="28">
        <v>119707681.375</v>
      </c>
    </row>
    <row r="2220" spans="1:9" x14ac:dyDescent="0.25">
      <c r="A2220" s="38">
        <v>40990</v>
      </c>
      <c r="B2220" s="28" t="s">
        <v>40</v>
      </c>
      <c r="C2220" s="28" t="s">
        <v>41</v>
      </c>
      <c r="D2220" s="28">
        <v>3912.1</v>
      </c>
      <c r="E2220" s="28">
        <v>3857</v>
      </c>
      <c r="F2220" s="28">
        <v>1.4285699999999999</v>
      </c>
      <c r="G2220" s="28">
        <v>55.1</v>
      </c>
      <c r="H2220" s="28">
        <v>32.25</v>
      </c>
      <c r="I2220" s="28">
        <v>126165420.605</v>
      </c>
    </row>
    <row r="2221" spans="1:9" x14ac:dyDescent="0.25">
      <c r="A2221" s="38">
        <v>40989</v>
      </c>
      <c r="B2221" s="28" t="s">
        <v>40</v>
      </c>
      <c r="C2221" s="28" t="s">
        <v>41</v>
      </c>
      <c r="D2221" s="28">
        <v>3857.1</v>
      </c>
      <c r="E2221" s="28">
        <v>4070.4</v>
      </c>
      <c r="F2221" s="28">
        <v>-5.2402699999999998</v>
      </c>
      <c r="G2221" s="28">
        <v>-213.3</v>
      </c>
      <c r="H2221" s="28">
        <v>32.25</v>
      </c>
      <c r="I2221" s="28">
        <v>124391667.855</v>
      </c>
    </row>
    <row r="2222" spans="1:9" x14ac:dyDescent="0.25">
      <c r="A2222" s="38">
        <v>40988</v>
      </c>
      <c r="B2222" s="28" t="s">
        <v>40</v>
      </c>
      <c r="C2222" s="28" t="s">
        <v>41</v>
      </c>
      <c r="D2222" s="28">
        <v>4070.3</v>
      </c>
      <c r="E2222" s="28">
        <v>4254.5</v>
      </c>
      <c r="F2222" s="28">
        <v>-4.3295300000000001</v>
      </c>
      <c r="G2222" s="28">
        <v>-184.2</v>
      </c>
      <c r="H2222" s="28">
        <v>32</v>
      </c>
      <c r="I2222" s="28">
        <v>130249803.515</v>
      </c>
    </row>
    <row r="2223" spans="1:9" x14ac:dyDescent="0.25">
      <c r="A2223" s="38">
        <v>40987</v>
      </c>
      <c r="B2223" s="28" t="s">
        <v>40</v>
      </c>
      <c r="C2223" s="28" t="s">
        <v>41</v>
      </c>
      <c r="D2223" s="28">
        <v>4254.5</v>
      </c>
      <c r="E2223" s="28">
        <v>4583.8</v>
      </c>
      <c r="F2223" s="28">
        <v>-7.1840000000000002</v>
      </c>
      <c r="G2223" s="28">
        <v>-329.3</v>
      </c>
      <c r="H2223" s="28">
        <v>28.5</v>
      </c>
      <c r="I2223" s="28">
        <v>121253462.72499999</v>
      </c>
    </row>
    <row r="2224" spans="1:9" x14ac:dyDescent="0.25">
      <c r="A2224" s="38">
        <v>40984</v>
      </c>
      <c r="B2224" s="28" t="s">
        <v>40</v>
      </c>
      <c r="C2224" s="28" t="s">
        <v>41</v>
      </c>
      <c r="D2224" s="28">
        <v>4583.8</v>
      </c>
      <c r="E2224" s="28">
        <v>4638</v>
      </c>
      <c r="F2224" s="28">
        <v>-1.1686099999999999</v>
      </c>
      <c r="G2224" s="28">
        <v>-54.2</v>
      </c>
      <c r="H2224" s="28">
        <v>28.5</v>
      </c>
      <c r="I2224" s="28">
        <v>130638529.19</v>
      </c>
    </row>
    <row r="2225" spans="1:9" x14ac:dyDescent="0.25">
      <c r="A2225" s="38">
        <v>40983</v>
      </c>
      <c r="B2225" s="28" t="s">
        <v>40</v>
      </c>
      <c r="C2225" s="28" t="s">
        <v>41</v>
      </c>
      <c r="D2225" s="28">
        <v>4638</v>
      </c>
      <c r="E2225" s="28">
        <v>4729.8999999999996</v>
      </c>
      <c r="F2225" s="28">
        <v>-1.94296</v>
      </c>
      <c r="G2225" s="28">
        <v>-91.9</v>
      </c>
      <c r="H2225" s="28">
        <v>27</v>
      </c>
      <c r="I2225" s="28">
        <v>125226231.90000001</v>
      </c>
    </row>
    <row r="2226" spans="1:9" x14ac:dyDescent="0.25">
      <c r="A2226" s="38">
        <v>40982</v>
      </c>
      <c r="B2226" s="28" t="s">
        <v>40</v>
      </c>
      <c r="C2226" s="28" t="s">
        <v>41</v>
      </c>
      <c r="D2226" s="28">
        <v>4729.8999999999996</v>
      </c>
      <c r="E2226" s="28">
        <v>4498.6000000000004</v>
      </c>
      <c r="F2226" s="28">
        <v>5.1416000000000004</v>
      </c>
      <c r="G2226" s="28">
        <v>231.3</v>
      </c>
      <c r="H2226" s="28">
        <v>27</v>
      </c>
      <c r="I2226" s="28">
        <v>127707536.495</v>
      </c>
    </row>
    <row r="2227" spans="1:9" x14ac:dyDescent="0.25">
      <c r="A2227" s="38">
        <v>40981</v>
      </c>
      <c r="B2227" s="28" t="s">
        <v>40</v>
      </c>
      <c r="C2227" s="28" t="s">
        <v>41</v>
      </c>
      <c r="D2227" s="28">
        <v>4498.6000000000004</v>
      </c>
      <c r="E2227" s="28">
        <v>4667.6000000000004</v>
      </c>
      <c r="F2227" s="28">
        <v>-3.6206999999999998</v>
      </c>
      <c r="G2227" s="28">
        <v>-169</v>
      </c>
      <c r="H2227" s="28">
        <v>25.5</v>
      </c>
      <c r="I2227" s="28">
        <v>114714524.93000001</v>
      </c>
    </row>
    <row r="2228" spans="1:9" x14ac:dyDescent="0.25">
      <c r="A2228" s="38">
        <v>40980</v>
      </c>
      <c r="B2228" s="28" t="s">
        <v>40</v>
      </c>
      <c r="C2228" s="28" t="s">
        <v>41</v>
      </c>
      <c r="D2228" s="28">
        <v>4667.6000000000004</v>
      </c>
      <c r="E2228" s="28">
        <v>4914.6000000000004</v>
      </c>
      <c r="F2228" s="28">
        <v>-5.0258399999999996</v>
      </c>
      <c r="G2228" s="28">
        <v>-247</v>
      </c>
      <c r="H2228" s="28">
        <v>21.75</v>
      </c>
      <c r="I2228" s="28">
        <v>101520533.38</v>
      </c>
    </row>
    <row r="2229" spans="1:9" x14ac:dyDescent="0.25">
      <c r="A2229" s="38">
        <v>40977</v>
      </c>
      <c r="B2229" s="28" t="s">
        <v>40</v>
      </c>
      <c r="C2229" s="28" t="s">
        <v>41</v>
      </c>
      <c r="D2229" s="28">
        <v>4914.6000000000004</v>
      </c>
      <c r="E2229" s="28">
        <v>5040</v>
      </c>
      <c r="F2229" s="28">
        <v>-2.4881000000000002</v>
      </c>
      <c r="G2229" s="28">
        <v>-125.4</v>
      </c>
      <c r="H2229" s="28">
        <v>21</v>
      </c>
      <c r="I2229" s="28">
        <v>103206845.73</v>
      </c>
    </row>
    <row r="2230" spans="1:9" x14ac:dyDescent="0.25">
      <c r="A2230" s="38">
        <v>40976</v>
      </c>
      <c r="B2230" s="28" t="s">
        <v>40</v>
      </c>
      <c r="C2230" s="28" t="s">
        <v>41</v>
      </c>
      <c r="D2230" s="28">
        <v>5040</v>
      </c>
      <c r="E2230" s="28">
        <v>5222.7</v>
      </c>
      <c r="F2230" s="28">
        <v>-3.4981900000000001</v>
      </c>
      <c r="G2230" s="28">
        <v>-182.7</v>
      </c>
      <c r="H2230" s="28">
        <v>20.25</v>
      </c>
      <c r="I2230" s="28">
        <v>102060252</v>
      </c>
    </row>
    <row r="2231" spans="1:9" x14ac:dyDescent="0.25">
      <c r="A2231" s="38">
        <v>40975</v>
      </c>
      <c r="B2231" s="28" t="s">
        <v>40</v>
      </c>
      <c r="C2231" s="28" t="s">
        <v>41</v>
      </c>
      <c r="D2231" s="28">
        <v>5222.6000000000004</v>
      </c>
      <c r="E2231" s="28">
        <v>5583.7</v>
      </c>
      <c r="F2231" s="28">
        <v>-6.4670399999999999</v>
      </c>
      <c r="G2231" s="28">
        <v>-361.1</v>
      </c>
      <c r="H2231" s="28">
        <v>20.25</v>
      </c>
      <c r="I2231" s="28">
        <v>105757911.13</v>
      </c>
    </row>
    <row r="2232" spans="1:9" x14ac:dyDescent="0.25">
      <c r="A2232" s="38">
        <v>40974</v>
      </c>
      <c r="B2232" s="28" t="s">
        <v>40</v>
      </c>
      <c r="C2232" s="28" t="s">
        <v>41</v>
      </c>
      <c r="D2232" s="28">
        <v>5583.7</v>
      </c>
      <c r="E2232" s="28">
        <v>5125.6000000000004</v>
      </c>
      <c r="F2232" s="28">
        <v>8.9374900000000004</v>
      </c>
      <c r="G2232" s="28">
        <v>458.1</v>
      </c>
      <c r="H2232" s="28">
        <v>20</v>
      </c>
      <c r="I2232" s="28">
        <v>111674279.185</v>
      </c>
    </row>
    <row r="2233" spans="1:9" x14ac:dyDescent="0.25">
      <c r="A2233" s="38">
        <v>40973</v>
      </c>
      <c r="B2233" s="28" t="s">
        <v>40</v>
      </c>
      <c r="C2233" s="28" t="s">
        <v>41</v>
      </c>
      <c r="D2233" s="28">
        <v>5125.6000000000004</v>
      </c>
      <c r="E2233" s="28">
        <v>5161.1000000000004</v>
      </c>
      <c r="F2233" s="28">
        <v>-0.68784000000000001</v>
      </c>
      <c r="G2233" s="28">
        <v>-35.5</v>
      </c>
      <c r="H2233" s="28">
        <v>20</v>
      </c>
      <c r="I2233" s="28">
        <v>102512256.28</v>
      </c>
    </row>
    <row r="2234" spans="1:9" x14ac:dyDescent="0.25">
      <c r="A2234" s="38">
        <v>40970</v>
      </c>
      <c r="B2234" s="28" t="s">
        <v>40</v>
      </c>
      <c r="C2234" s="28" t="s">
        <v>41</v>
      </c>
      <c r="D2234" s="28">
        <v>5161</v>
      </c>
      <c r="E2234" s="28">
        <v>5073.1000000000004</v>
      </c>
      <c r="F2234" s="28">
        <v>1.7326699999999999</v>
      </c>
      <c r="G2234" s="28">
        <v>87.9</v>
      </c>
      <c r="H2234" s="28">
        <v>20</v>
      </c>
      <c r="I2234" s="28">
        <v>103220258.05</v>
      </c>
    </row>
    <row r="2235" spans="1:9" x14ac:dyDescent="0.25">
      <c r="A2235" s="38">
        <v>40969</v>
      </c>
      <c r="B2235" s="28" t="s">
        <v>40</v>
      </c>
      <c r="C2235" s="28" t="s">
        <v>41</v>
      </c>
      <c r="D2235" s="28">
        <v>5073.1000000000004</v>
      </c>
      <c r="E2235" s="28">
        <v>5273.5</v>
      </c>
      <c r="F2235" s="28">
        <v>-3.8001299999999998</v>
      </c>
      <c r="G2235" s="28">
        <v>-200.4</v>
      </c>
      <c r="H2235" s="28">
        <v>20</v>
      </c>
      <c r="I2235" s="28">
        <v>101462253.655</v>
      </c>
    </row>
    <row r="2236" spans="1:9" x14ac:dyDescent="0.25">
      <c r="A2236" s="38">
        <v>40968</v>
      </c>
      <c r="B2236" s="28" t="s">
        <v>40</v>
      </c>
      <c r="C2236" s="28" t="s">
        <v>41</v>
      </c>
      <c r="D2236" s="28">
        <v>5273.5</v>
      </c>
      <c r="E2236" s="28">
        <v>5255.8</v>
      </c>
      <c r="F2236" s="28">
        <v>0.33677000000000001</v>
      </c>
      <c r="G2236" s="28">
        <v>17.7</v>
      </c>
      <c r="H2236" s="28">
        <v>20</v>
      </c>
      <c r="I2236" s="28">
        <v>105470263.675</v>
      </c>
    </row>
    <row r="2237" spans="1:9" x14ac:dyDescent="0.25">
      <c r="A2237" s="38">
        <v>40967</v>
      </c>
      <c r="B2237" s="28" t="s">
        <v>40</v>
      </c>
      <c r="C2237" s="28" t="s">
        <v>41</v>
      </c>
      <c r="D2237" s="28">
        <v>5255.9</v>
      </c>
      <c r="E2237" s="28">
        <v>5407.8</v>
      </c>
      <c r="F2237" s="28">
        <v>-2.80891</v>
      </c>
      <c r="G2237" s="28">
        <v>-151.9</v>
      </c>
      <c r="H2237" s="28">
        <v>20</v>
      </c>
      <c r="I2237" s="28">
        <v>105118262.795</v>
      </c>
    </row>
    <row r="2238" spans="1:9" x14ac:dyDescent="0.25">
      <c r="A2238" s="38">
        <v>40966</v>
      </c>
      <c r="B2238" s="28" t="s">
        <v>40</v>
      </c>
      <c r="C2238" s="28" t="s">
        <v>41</v>
      </c>
      <c r="D2238" s="28">
        <v>5407.8</v>
      </c>
      <c r="E2238" s="28">
        <v>5330.5</v>
      </c>
      <c r="F2238" s="28">
        <v>1.4501500000000001</v>
      </c>
      <c r="G2238" s="28">
        <v>77.3</v>
      </c>
      <c r="H2238" s="28">
        <v>20</v>
      </c>
      <c r="I2238" s="28">
        <v>108156270.39</v>
      </c>
    </row>
    <row r="2239" spans="1:9" x14ac:dyDescent="0.25">
      <c r="A2239" s="38">
        <v>40963</v>
      </c>
      <c r="B2239" s="28" t="s">
        <v>40</v>
      </c>
      <c r="C2239" s="28" t="s">
        <v>41</v>
      </c>
      <c r="D2239" s="28">
        <v>5330.5</v>
      </c>
      <c r="E2239" s="28">
        <v>5099.3</v>
      </c>
      <c r="F2239" s="28">
        <v>4.5339600000000004</v>
      </c>
      <c r="G2239" s="28">
        <v>231.2</v>
      </c>
      <c r="H2239" s="28">
        <v>20</v>
      </c>
      <c r="I2239" s="28">
        <v>106610266.52500001</v>
      </c>
    </row>
    <row r="2240" spans="1:9" x14ac:dyDescent="0.25">
      <c r="A2240" s="38">
        <v>40962</v>
      </c>
      <c r="B2240" s="28" t="s">
        <v>40</v>
      </c>
      <c r="C2240" s="28" t="s">
        <v>41</v>
      </c>
      <c r="D2240" s="28">
        <v>5099.3</v>
      </c>
      <c r="E2240" s="28">
        <v>5460.2</v>
      </c>
      <c r="F2240" s="28">
        <v>-6.6096500000000002</v>
      </c>
      <c r="G2240" s="28">
        <v>-360.9</v>
      </c>
      <c r="H2240" s="28">
        <v>15.25</v>
      </c>
      <c r="I2240" s="28">
        <v>77764579.965000004</v>
      </c>
    </row>
    <row r="2241" spans="1:9" x14ac:dyDescent="0.25">
      <c r="A2241" s="38">
        <v>40961</v>
      </c>
      <c r="B2241" s="28" t="s">
        <v>40</v>
      </c>
      <c r="C2241" s="28" t="s">
        <v>41</v>
      </c>
      <c r="D2241" s="28">
        <v>5460.2</v>
      </c>
      <c r="E2241" s="28">
        <v>5638.2</v>
      </c>
      <c r="F2241" s="28">
        <v>-3.1570399999999998</v>
      </c>
      <c r="G2241" s="28">
        <v>-178</v>
      </c>
      <c r="H2241" s="28">
        <v>15.75</v>
      </c>
      <c r="I2241" s="28">
        <v>85998423.010000005</v>
      </c>
    </row>
    <row r="2242" spans="1:9" x14ac:dyDescent="0.25">
      <c r="A2242" s="38">
        <v>40960</v>
      </c>
      <c r="B2242" s="28" t="s">
        <v>40</v>
      </c>
      <c r="C2242" s="28" t="s">
        <v>41</v>
      </c>
      <c r="D2242" s="28">
        <v>5638.2</v>
      </c>
      <c r="E2242" s="28">
        <v>5638.8</v>
      </c>
      <c r="F2242" s="28">
        <v>-1.064E-2</v>
      </c>
      <c r="G2242" s="28">
        <v>-0.6</v>
      </c>
      <c r="H2242" s="28">
        <v>14.75</v>
      </c>
      <c r="I2242" s="28">
        <v>83163731.909999996</v>
      </c>
    </row>
    <row r="2243" spans="1:9" x14ac:dyDescent="0.25">
      <c r="A2243" s="38">
        <v>40956</v>
      </c>
      <c r="B2243" s="28" t="s">
        <v>40</v>
      </c>
      <c r="C2243" s="28" t="s">
        <v>41</v>
      </c>
      <c r="D2243" s="28">
        <v>5638.8</v>
      </c>
      <c r="E2243" s="28">
        <v>5681.4</v>
      </c>
      <c r="F2243" s="28">
        <v>-0.74982000000000004</v>
      </c>
      <c r="G2243" s="28">
        <v>-42.6</v>
      </c>
      <c r="H2243" s="28">
        <v>13.25</v>
      </c>
      <c r="I2243" s="28">
        <v>74714381.939999998</v>
      </c>
    </row>
    <row r="2244" spans="1:9" x14ac:dyDescent="0.25">
      <c r="A2244" s="38">
        <v>40955</v>
      </c>
      <c r="B2244" s="28" t="s">
        <v>40</v>
      </c>
      <c r="C2244" s="28" t="s">
        <v>41</v>
      </c>
      <c r="D2244" s="28">
        <v>5681.3</v>
      </c>
      <c r="E2244" s="28">
        <v>6035.4</v>
      </c>
      <c r="F2244" s="28">
        <v>-5.8670499999999999</v>
      </c>
      <c r="G2244" s="28">
        <v>-354.1</v>
      </c>
      <c r="H2244" s="28">
        <v>11.75</v>
      </c>
      <c r="I2244" s="28">
        <v>66755559.064999998</v>
      </c>
    </row>
    <row r="2245" spans="1:9" x14ac:dyDescent="0.25">
      <c r="A2245" s="38">
        <v>40954</v>
      </c>
      <c r="B2245" s="28" t="s">
        <v>40</v>
      </c>
      <c r="C2245" s="28" t="s">
        <v>41</v>
      </c>
      <c r="D2245" s="28">
        <v>6035.5</v>
      </c>
      <c r="E2245" s="28">
        <v>5587.8</v>
      </c>
      <c r="F2245" s="28">
        <v>8.0121000000000002</v>
      </c>
      <c r="G2245" s="28">
        <v>447.7</v>
      </c>
      <c r="H2245" s="28">
        <v>11.75</v>
      </c>
      <c r="I2245" s="28">
        <v>70917426.775000006</v>
      </c>
    </row>
    <row r="2246" spans="1:9" x14ac:dyDescent="0.25">
      <c r="A2246" s="38">
        <v>40953</v>
      </c>
      <c r="B2246" s="28" t="s">
        <v>40</v>
      </c>
      <c r="C2246" s="28" t="s">
        <v>41</v>
      </c>
      <c r="D2246" s="28">
        <v>5587.8</v>
      </c>
      <c r="E2246" s="28">
        <v>5450.2</v>
      </c>
      <c r="F2246" s="28">
        <v>2.52468</v>
      </c>
      <c r="G2246" s="28">
        <v>137.6</v>
      </c>
      <c r="H2246" s="28">
        <v>10.25</v>
      </c>
      <c r="I2246" s="28">
        <v>57275229.390000001</v>
      </c>
    </row>
    <row r="2247" spans="1:9" x14ac:dyDescent="0.25">
      <c r="A2247" s="38">
        <v>40952</v>
      </c>
      <c r="B2247" s="28" t="s">
        <v>40</v>
      </c>
      <c r="C2247" s="28" t="s">
        <v>41</v>
      </c>
      <c r="D2247" s="28">
        <v>5450.2</v>
      </c>
      <c r="E2247" s="28">
        <v>5888.9</v>
      </c>
      <c r="F2247" s="28">
        <v>-7.4496099999999998</v>
      </c>
      <c r="G2247" s="28">
        <v>-438.7</v>
      </c>
      <c r="H2247" s="28">
        <v>9.75</v>
      </c>
      <c r="I2247" s="28">
        <v>53139722.509999998</v>
      </c>
    </row>
    <row r="2248" spans="1:9" x14ac:dyDescent="0.25">
      <c r="A2248" s="38">
        <v>40949</v>
      </c>
      <c r="B2248" s="28" t="s">
        <v>40</v>
      </c>
      <c r="C2248" s="28" t="s">
        <v>41</v>
      </c>
      <c r="D2248" s="28">
        <v>5889</v>
      </c>
      <c r="E2248" s="28">
        <v>5479.7</v>
      </c>
      <c r="F2248" s="28">
        <v>7.4693899999999998</v>
      </c>
      <c r="G2248" s="28">
        <v>409.3</v>
      </c>
      <c r="H2248" s="28">
        <v>9.75</v>
      </c>
      <c r="I2248" s="28">
        <v>57418044.450000003</v>
      </c>
    </row>
    <row r="2249" spans="1:9" x14ac:dyDescent="0.25">
      <c r="A2249" s="38">
        <v>40948</v>
      </c>
      <c r="B2249" s="28" t="s">
        <v>40</v>
      </c>
      <c r="C2249" s="28" t="s">
        <v>41</v>
      </c>
      <c r="D2249" s="28">
        <v>5479.7</v>
      </c>
      <c r="E2249" s="28">
        <v>5248.1</v>
      </c>
      <c r="F2249" s="28">
        <v>4.41303</v>
      </c>
      <c r="G2249" s="28">
        <v>231.6</v>
      </c>
      <c r="H2249" s="28">
        <v>8.75</v>
      </c>
      <c r="I2249" s="28">
        <v>47947648.984999999</v>
      </c>
    </row>
    <row r="2250" spans="1:9" x14ac:dyDescent="0.25">
      <c r="A2250" s="38">
        <v>40947</v>
      </c>
      <c r="B2250" s="28" t="s">
        <v>40</v>
      </c>
      <c r="C2250" s="28" t="s">
        <v>41</v>
      </c>
      <c r="D2250" s="28">
        <v>5248</v>
      </c>
      <c r="E2250" s="28">
        <v>5082.6000000000004</v>
      </c>
      <c r="F2250" s="28">
        <v>3.2542399999999998</v>
      </c>
      <c r="G2250" s="28">
        <v>165.4</v>
      </c>
      <c r="H2250" s="28">
        <v>8.5</v>
      </c>
      <c r="I2250" s="28">
        <v>44608262.399999999</v>
      </c>
    </row>
    <row r="2251" spans="1:9" x14ac:dyDescent="0.25">
      <c r="A2251" s="38">
        <v>40946</v>
      </c>
      <c r="B2251" s="28" t="s">
        <v>40</v>
      </c>
      <c r="C2251" s="28" t="s">
        <v>41</v>
      </c>
      <c r="D2251" s="28">
        <v>5082.6000000000004</v>
      </c>
      <c r="E2251" s="28">
        <v>5024</v>
      </c>
      <c r="F2251" s="28">
        <v>1.1664000000000001</v>
      </c>
      <c r="G2251" s="28">
        <v>58.6</v>
      </c>
      <c r="H2251" s="28">
        <v>7.75</v>
      </c>
      <c r="I2251" s="28">
        <v>39390404.130000003</v>
      </c>
    </row>
    <row r="2252" spans="1:9" x14ac:dyDescent="0.25">
      <c r="A2252" s="38">
        <v>40945</v>
      </c>
      <c r="B2252" s="28" t="s">
        <v>40</v>
      </c>
      <c r="C2252" s="28" t="s">
        <v>41</v>
      </c>
      <c r="D2252" s="28">
        <v>5024</v>
      </c>
      <c r="E2252" s="28">
        <v>5068.8</v>
      </c>
      <c r="F2252" s="28">
        <v>-0.88383999999999996</v>
      </c>
      <c r="G2252" s="28">
        <v>-44.8</v>
      </c>
      <c r="H2252" s="28">
        <v>7.25</v>
      </c>
      <c r="I2252" s="28">
        <v>36424251.200000003</v>
      </c>
    </row>
    <row r="2253" spans="1:9" x14ac:dyDescent="0.25">
      <c r="A2253" s="38">
        <v>40942</v>
      </c>
      <c r="B2253" s="28" t="s">
        <v>40</v>
      </c>
      <c r="C2253" s="28" t="s">
        <v>41</v>
      </c>
      <c r="D2253" s="28">
        <v>5068.8</v>
      </c>
      <c r="E2253" s="28">
        <v>5320.3</v>
      </c>
      <c r="F2253" s="28">
        <v>-4.7271799999999997</v>
      </c>
      <c r="G2253" s="28">
        <v>-251.5</v>
      </c>
      <c r="H2253" s="28">
        <v>7.25</v>
      </c>
      <c r="I2253" s="28">
        <v>36749053.439999998</v>
      </c>
    </row>
    <row r="2254" spans="1:9" x14ac:dyDescent="0.25">
      <c r="A2254" s="38">
        <v>40941</v>
      </c>
      <c r="B2254" s="28" t="s">
        <v>40</v>
      </c>
      <c r="C2254" s="28" t="s">
        <v>41</v>
      </c>
      <c r="D2254" s="28">
        <v>5320.4</v>
      </c>
      <c r="E2254" s="28">
        <v>5504.3</v>
      </c>
      <c r="F2254" s="28">
        <v>-3.3410199999999999</v>
      </c>
      <c r="G2254" s="28">
        <v>-183.9</v>
      </c>
      <c r="H2254" s="28">
        <v>7</v>
      </c>
      <c r="I2254" s="28">
        <v>37243066.020000003</v>
      </c>
    </row>
    <row r="2255" spans="1:9" x14ac:dyDescent="0.25">
      <c r="A2255" s="38">
        <v>40940</v>
      </c>
      <c r="B2255" s="28" t="s">
        <v>40</v>
      </c>
      <c r="C2255" s="28" t="s">
        <v>41</v>
      </c>
      <c r="D2255" s="28">
        <v>5504.3</v>
      </c>
      <c r="E2255" s="28">
        <v>5734.6</v>
      </c>
      <c r="F2255" s="28">
        <v>-4.0159700000000003</v>
      </c>
      <c r="G2255" s="28">
        <v>-230.3</v>
      </c>
      <c r="H2255" s="28">
        <v>6</v>
      </c>
      <c r="I2255" s="28">
        <v>33026075.215</v>
      </c>
    </row>
    <row r="2256" spans="1:9" x14ac:dyDescent="0.25">
      <c r="A2256" s="38">
        <v>40939</v>
      </c>
      <c r="B2256" s="28" t="s">
        <v>40</v>
      </c>
      <c r="C2256" s="28" t="s">
        <v>41</v>
      </c>
      <c r="D2256" s="28">
        <v>5734.6</v>
      </c>
      <c r="E2256" s="28">
        <v>5682</v>
      </c>
      <c r="F2256" s="28">
        <v>0.92573000000000005</v>
      </c>
      <c r="G2256" s="28">
        <v>52.6</v>
      </c>
      <c r="H2256" s="28">
        <v>6</v>
      </c>
      <c r="I2256" s="28">
        <v>34407886.729999997</v>
      </c>
    </row>
    <row r="2257" spans="1:9" x14ac:dyDescent="0.25">
      <c r="A2257" s="38">
        <v>40938</v>
      </c>
      <c r="B2257" s="28" t="s">
        <v>40</v>
      </c>
      <c r="C2257" s="28" t="s">
        <v>41</v>
      </c>
      <c r="D2257" s="28">
        <v>5681.9</v>
      </c>
      <c r="E2257" s="28">
        <v>5556.5</v>
      </c>
      <c r="F2257" s="28">
        <v>2.2568199999999998</v>
      </c>
      <c r="G2257" s="28">
        <v>125.4</v>
      </c>
      <c r="H2257" s="28">
        <v>5</v>
      </c>
      <c r="I2257" s="28">
        <v>28409784.094999999</v>
      </c>
    </row>
    <row r="2258" spans="1:9" x14ac:dyDescent="0.25">
      <c r="A2258" s="38">
        <v>40935</v>
      </c>
      <c r="B2258" s="28" t="s">
        <v>40</v>
      </c>
      <c r="C2258" s="28" t="s">
        <v>41</v>
      </c>
      <c r="D2258" s="28">
        <v>5556.5</v>
      </c>
      <c r="E2258" s="28">
        <v>5661</v>
      </c>
      <c r="F2258" s="28">
        <v>-1.84596</v>
      </c>
      <c r="G2258" s="28">
        <v>-104.5</v>
      </c>
      <c r="H2258" s="28">
        <v>5</v>
      </c>
      <c r="I2258" s="28">
        <v>27782777.824999999</v>
      </c>
    </row>
    <row r="2259" spans="1:9" x14ac:dyDescent="0.25">
      <c r="A2259" s="38">
        <v>40934</v>
      </c>
      <c r="B2259" s="28" t="s">
        <v>40</v>
      </c>
      <c r="C2259" s="28" t="s">
        <v>41</v>
      </c>
      <c r="D2259" s="28">
        <v>5661</v>
      </c>
      <c r="E2259" s="28">
        <v>5666.5</v>
      </c>
      <c r="F2259" s="28">
        <v>-9.7059999999999994E-2</v>
      </c>
      <c r="G2259" s="28">
        <v>-5.5</v>
      </c>
      <c r="H2259" s="28">
        <v>5.5</v>
      </c>
      <c r="I2259" s="28">
        <v>31135783.050000001</v>
      </c>
    </row>
    <row r="2260" spans="1:9" x14ac:dyDescent="0.25">
      <c r="A2260" s="38">
        <v>40933</v>
      </c>
      <c r="B2260" s="28" t="s">
        <v>40</v>
      </c>
      <c r="C2260" s="28" t="s">
        <v>41</v>
      </c>
      <c r="D2260" s="28">
        <v>5666.5</v>
      </c>
      <c r="E2260" s="28">
        <v>5839</v>
      </c>
      <c r="F2260" s="28">
        <v>-2.9542700000000002</v>
      </c>
      <c r="G2260" s="28">
        <v>-172.5</v>
      </c>
      <c r="H2260" s="28">
        <v>5.25</v>
      </c>
      <c r="I2260" s="28">
        <v>29749408.324999999</v>
      </c>
    </row>
    <row r="2261" spans="1:9" x14ac:dyDescent="0.25">
      <c r="A2261" s="38">
        <v>40932</v>
      </c>
      <c r="B2261" s="28" t="s">
        <v>40</v>
      </c>
      <c r="C2261" s="28" t="s">
        <v>41</v>
      </c>
      <c r="D2261" s="28">
        <v>5839</v>
      </c>
      <c r="E2261" s="28">
        <v>5874.5</v>
      </c>
      <c r="F2261" s="28">
        <v>-0.60431000000000001</v>
      </c>
      <c r="G2261" s="28">
        <v>-35.5</v>
      </c>
      <c r="H2261" s="28">
        <v>5.75</v>
      </c>
      <c r="I2261" s="28">
        <v>33574541.950000003</v>
      </c>
    </row>
    <row r="2262" spans="1:9" x14ac:dyDescent="0.25">
      <c r="A2262" s="38">
        <v>40931</v>
      </c>
      <c r="B2262" s="28" t="s">
        <v>40</v>
      </c>
      <c r="C2262" s="28" t="s">
        <v>41</v>
      </c>
      <c r="D2262" s="28">
        <v>5874.4</v>
      </c>
      <c r="E2262" s="28">
        <v>6018.5</v>
      </c>
      <c r="F2262" s="28">
        <v>-2.3942800000000002</v>
      </c>
      <c r="G2262" s="28">
        <v>-144.1</v>
      </c>
      <c r="H2262" s="28">
        <v>5.75</v>
      </c>
      <c r="I2262" s="28">
        <v>33778093.719999999</v>
      </c>
    </row>
    <row r="2263" spans="1:9" x14ac:dyDescent="0.25">
      <c r="A2263" s="38">
        <v>40928</v>
      </c>
      <c r="B2263" s="28" t="s">
        <v>40</v>
      </c>
      <c r="C2263" s="28" t="s">
        <v>41</v>
      </c>
      <c r="D2263" s="28">
        <v>6018.5</v>
      </c>
      <c r="E2263" s="28">
        <v>6204.9</v>
      </c>
      <c r="F2263" s="28">
        <v>-3.0040800000000001</v>
      </c>
      <c r="G2263" s="28">
        <v>-186.4</v>
      </c>
      <c r="H2263" s="28">
        <v>5.25</v>
      </c>
      <c r="I2263" s="28">
        <v>31597425.925000001</v>
      </c>
    </row>
    <row r="2264" spans="1:9" x14ac:dyDescent="0.25">
      <c r="A2264" s="38">
        <v>40927</v>
      </c>
      <c r="B2264" s="28" t="s">
        <v>40</v>
      </c>
      <c r="C2264" s="28" t="s">
        <v>41</v>
      </c>
      <c r="D2264" s="28">
        <v>6205</v>
      </c>
      <c r="E2264" s="28">
        <v>6381.9</v>
      </c>
      <c r="F2264" s="28">
        <v>-2.7719</v>
      </c>
      <c r="G2264" s="28">
        <v>-176.9</v>
      </c>
      <c r="H2264" s="28">
        <v>5.25</v>
      </c>
      <c r="I2264" s="28">
        <v>32576560.25</v>
      </c>
    </row>
    <row r="2265" spans="1:9" x14ac:dyDescent="0.25">
      <c r="A2265" s="38">
        <v>40926</v>
      </c>
      <c r="B2265" s="28" t="s">
        <v>40</v>
      </c>
      <c r="C2265" s="28" t="s">
        <v>41</v>
      </c>
      <c r="D2265" s="28">
        <v>6381.8</v>
      </c>
      <c r="E2265" s="28">
        <v>6588.7</v>
      </c>
      <c r="F2265" s="28">
        <v>-3.1402199999999998</v>
      </c>
      <c r="G2265" s="28">
        <v>-206.9</v>
      </c>
      <c r="H2265" s="28">
        <v>4.5</v>
      </c>
      <c r="I2265" s="28">
        <v>28718419.09</v>
      </c>
    </row>
    <row r="2266" spans="1:9" x14ac:dyDescent="0.25">
      <c r="A2266" s="38">
        <v>40925</v>
      </c>
      <c r="B2266" s="28" t="s">
        <v>40</v>
      </c>
      <c r="C2266" s="28" t="s">
        <v>41</v>
      </c>
      <c r="D2266" s="28">
        <v>6588.7</v>
      </c>
      <c r="E2266" s="28">
        <v>6630</v>
      </c>
      <c r="F2266" s="28">
        <v>-0.62292999999999998</v>
      </c>
      <c r="G2266" s="28">
        <v>-41.3</v>
      </c>
      <c r="H2266" s="28">
        <v>4.5</v>
      </c>
      <c r="I2266" s="28">
        <v>29649479.434999999</v>
      </c>
    </row>
    <row r="2267" spans="1:9" x14ac:dyDescent="0.25">
      <c r="A2267" s="38">
        <v>40921</v>
      </c>
      <c r="B2267" s="28" t="s">
        <v>40</v>
      </c>
      <c r="C2267" s="28" t="s">
        <v>41</v>
      </c>
      <c r="D2267" s="28">
        <v>6630</v>
      </c>
      <c r="E2267" s="28">
        <v>6533</v>
      </c>
      <c r="F2267" s="28">
        <v>1.4847699999999999</v>
      </c>
      <c r="G2267" s="28">
        <v>97</v>
      </c>
      <c r="H2267" s="28">
        <v>4.75</v>
      </c>
      <c r="I2267" s="28">
        <v>31492831.5</v>
      </c>
    </row>
    <row r="2268" spans="1:9" x14ac:dyDescent="0.25">
      <c r="A2268" s="38">
        <v>40920</v>
      </c>
      <c r="B2268" s="28" t="s">
        <v>40</v>
      </c>
      <c r="C2268" s="28" t="s">
        <v>41</v>
      </c>
      <c r="D2268" s="28">
        <v>6533</v>
      </c>
      <c r="E2268" s="28">
        <v>6661.5</v>
      </c>
      <c r="F2268" s="28">
        <v>-1.92899</v>
      </c>
      <c r="G2268" s="28">
        <v>-128.5</v>
      </c>
      <c r="H2268" s="28">
        <v>4</v>
      </c>
      <c r="I2268" s="28">
        <v>26132326.649999999</v>
      </c>
    </row>
    <row r="2269" spans="1:9" x14ac:dyDescent="0.25">
      <c r="A2269" s="38">
        <v>40919</v>
      </c>
      <c r="B2269" s="28" t="s">
        <v>40</v>
      </c>
      <c r="C2269" s="28" t="s">
        <v>41</v>
      </c>
      <c r="D2269" s="28">
        <v>6661.5</v>
      </c>
      <c r="E2269" s="28">
        <v>6515.1</v>
      </c>
      <c r="F2269" s="28">
        <v>2.24709</v>
      </c>
      <c r="G2269" s="28">
        <v>146.4</v>
      </c>
      <c r="H2269" s="28">
        <v>4</v>
      </c>
      <c r="I2269" s="28">
        <v>26646333.074999999</v>
      </c>
    </row>
    <row r="2270" spans="1:9" x14ac:dyDescent="0.25">
      <c r="A2270" s="38">
        <v>40918</v>
      </c>
      <c r="B2270" s="28" t="s">
        <v>40</v>
      </c>
      <c r="C2270" s="28" t="s">
        <v>41</v>
      </c>
      <c r="D2270" s="28">
        <v>6515.1</v>
      </c>
      <c r="E2270" s="28">
        <v>6655.3</v>
      </c>
      <c r="F2270" s="28">
        <v>-2.1065900000000002</v>
      </c>
      <c r="G2270" s="28">
        <v>-140.19999999999999</v>
      </c>
      <c r="H2270" s="28">
        <v>4</v>
      </c>
      <c r="I2270" s="28">
        <v>26060725.754999999</v>
      </c>
    </row>
    <row r="2271" spans="1:9" x14ac:dyDescent="0.25">
      <c r="A2271" s="38">
        <v>40917</v>
      </c>
      <c r="B2271" s="28" t="s">
        <v>40</v>
      </c>
      <c r="C2271" s="28" t="s">
        <v>41</v>
      </c>
      <c r="D2271" s="28">
        <v>6655.3</v>
      </c>
      <c r="E2271" s="28">
        <v>6721</v>
      </c>
      <c r="F2271" s="28">
        <v>-0.97753000000000001</v>
      </c>
      <c r="G2271" s="28">
        <v>-65.7</v>
      </c>
      <c r="H2271" s="28">
        <v>4</v>
      </c>
      <c r="I2271" s="28">
        <v>26621532.765000001</v>
      </c>
    </row>
    <row r="2272" spans="1:9" x14ac:dyDescent="0.25">
      <c r="A2272" s="38">
        <v>40914</v>
      </c>
      <c r="B2272" s="28" t="s">
        <v>40</v>
      </c>
      <c r="C2272" s="28" t="s">
        <v>41</v>
      </c>
      <c r="D2272" s="28">
        <v>6720.9</v>
      </c>
      <c r="E2272" s="28">
        <v>6885.1</v>
      </c>
      <c r="F2272" s="28">
        <v>-2.3848600000000002</v>
      </c>
      <c r="G2272" s="28">
        <v>-164.2</v>
      </c>
      <c r="H2272" s="28">
        <v>4</v>
      </c>
      <c r="I2272" s="28">
        <v>26883936.045000002</v>
      </c>
    </row>
    <row r="2273" spans="1:9" x14ac:dyDescent="0.25">
      <c r="A2273" s="38">
        <v>40913</v>
      </c>
      <c r="B2273" s="28" t="s">
        <v>40</v>
      </c>
      <c r="C2273" s="28" t="s">
        <v>41</v>
      </c>
      <c r="D2273" s="28">
        <v>6885.1</v>
      </c>
      <c r="E2273" s="28">
        <v>7005.3</v>
      </c>
      <c r="F2273" s="28">
        <v>-1.71584</v>
      </c>
      <c r="G2273" s="28">
        <v>-120.2</v>
      </c>
      <c r="H2273" s="28">
        <v>4</v>
      </c>
      <c r="I2273" s="28">
        <v>27540744.254999999</v>
      </c>
    </row>
    <row r="2274" spans="1:9" x14ac:dyDescent="0.25">
      <c r="A2274" s="38">
        <v>40912</v>
      </c>
      <c r="B2274" s="28" t="s">
        <v>40</v>
      </c>
      <c r="C2274" s="28" t="s">
        <v>41</v>
      </c>
      <c r="D2274" s="28">
        <v>7005.3</v>
      </c>
      <c r="E2274" s="28">
        <v>7162.5</v>
      </c>
      <c r="F2274" s="28">
        <v>-2.19476</v>
      </c>
      <c r="G2274" s="28">
        <v>-157.19999999999999</v>
      </c>
      <c r="H2274" s="28">
        <v>4</v>
      </c>
      <c r="I2274" s="28">
        <v>28021550.265000001</v>
      </c>
    </row>
    <row r="2275" spans="1:9" x14ac:dyDescent="0.25">
      <c r="A2275" s="38">
        <v>40911</v>
      </c>
      <c r="B2275" s="28" t="s">
        <v>40</v>
      </c>
      <c r="C2275" s="28" t="s">
        <v>41</v>
      </c>
      <c r="D2275" s="28">
        <v>7162.5</v>
      </c>
      <c r="E2275" s="28">
        <v>7637.8</v>
      </c>
      <c r="F2275" s="28">
        <v>-6.2229999999999999</v>
      </c>
      <c r="G2275" s="28">
        <v>-475.3</v>
      </c>
      <c r="H2275" s="28">
        <v>4</v>
      </c>
      <c r="I2275" s="28">
        <v>28650358.125</v>
      </c>
    </row>
    <row r="2276" spans="1:9" x14ac:dyDescent="0.25">
      <c r="A2276" s="38">
        <v>40907</v>
      </c>
      <c r="B2276" s="28" t="s">
        <v>40</v>
      </c>
      <c r="C2276" s="28" t="s">
        <v>41</v>
      </c>
      <c r="D2276" s="28">
        <v>7637.9</v>
      </c>
      <c r="E2276" s="28">
        <v>7440.9</v>
      </c>
      <c r="F2276" s="28">
        <v>2.6475300000000002</v>
      </c>
      <c r="G2276" s="28">
        <v>197</v>
      </c>
      <c r="H2276" s="28">
        <v>4</v>
      </c>
      <c r="I2276" s="28">
        <v>30551981.895</v>
      </c>
    </row>
    <row r="2277" spans="1:9" x14ac:dyDescent="0.25">
      <c r="A2277" s="38">
        <v>40906</v>
      </c>
      <c r="B2277" s="28" t="s">
        <v>40</v>
      </c>
      <c r="C2277" s="28" t="s">
        <v>41</v>
      </c>
      <c r="D2277" s="28">
        <v>7440.9</v>
      </c>
      <c r="E2277" s="28">
        <v>7638.9</v>
      </c>
      <c r="F2277" s="28">
        <v>-2.5920000000000001</v>
      </c>
      <c r="G2277" s="28">
        <v>-198</v>
      </c>
      <c r="H2277" s="28">
        <v>3.75</v>
      </c>
      <c r="I2277" s="28">
        <v>27903747.045000002</v>
      </c>
    </row>
    <row r="2278" spans="1:9" x14ac:dyDescent="0.25">
      <c r="A2278" s="38">
        <v>40905</v>
      </c>
      <c r="B2278" s="28" t="s">
        <v>40</v>
      </c>
      <c r="C2278" s="28" t="s">
        <v>41</v>
      </c>
      <c r="D2278" s="28">
        <v>7638.8</v>
      </c>
      <c r="E2278" s="28">
        <v>7305.8</v>
      </c>
      <c r="F2278" s="28">
        <v>4.55802</v>
      </c>
      <c r="G2278" s="28">
        <v>333</v>
      </c>
      <c r="H2278" s="28">
        <v>3.75</v>
      </c>
      <c r="I2278" s="28">
        <v>28645881.940000001</v>
      </c>
    </row>
    <row r="2279" spans="1:9" x14ac:dyDescent="0.25">
      <c r="A2279" s="38">
        <v>40904</v>
      </c>
      <c r="B2279" s="28" t="s">
        <v>40</v>
      </c>
      <c r="C2279" s="28" t="s">
        <v>41</v>
      </c>
      <c r="D2279" s="28">
        <v>7305.8</v>
      </c>
      <c r="E2279" s="28">
        <v>7375.6</v>
      </c>
      <c r="F2279" s="28">
        <v>-0.94635999999999998</v>
      </c>
      <c r="G2279" s="28">
        <v>-69.8</v>
      </c>
      <c r="H2279" s="28">
        <v>3.75</v>
      </c>
      <c r="I2279" s="28">
        <v>27397115.289999999</v>
      </c>
    </row>
    <row r="2280" spans="1:9" x14ac:dyDescent="0.25">
      <c r="A2280" s="38">
        <v>40900</v>
      </c>
      <c r="B2280" s="28" t="s">
        <v>40</v>
      </c>
      <c r="C2280" s="28" t="s">
        <v>41</v>
      </c>
      <c r="D2280" s="28">
        <v>7375.6</v>
      </c>
      <c r="E2280" s="28">
        <v>7211.4</v>
      </c>
      <c r="F2280" s="28">
        <v>2.2769499999999998</v>
      </c>
      <c r="G2280" s="28">
        <v>164.2</v>
      </c>
      <c r="H2280" s="28">
        <v>3.75</v>
      </c>
      <c r="I2280" s="28">
        <v>27658868.780000001</v>
      </c>
    </row>
    <row r="2281" spans="1:9" x14ac:dyDescent="0.25">
      <c r="A2281" s="38">
        <v>40899</v>
      </c>
      <c r="B2281" s="28" t="s">
        <v>40</v>
      </c>
      <c r="C2281" s="28" t="s">
        <v>41</v>
      </c>
      <c r="D2281" s="28">
        <v>7211.5</v>
      </c>
      <c r="E2281" s="28">
        <v>7044.5</v>
      </c>
      <c r="F2281" s="28">
        <v>2.3706399999999999</v>
      </c>
      <c r="G2281" s="28">
        <v>167</v>
      </c>
      <c r="H2281" s="28">
        <v>3.75</v>
      </c>
      <c r="I2281" s="28">
        <v>27043485.574999999</v>
      </c>
    </row>
    <row r="2282" spans="1:9" x14ac:dyDescent="0.25">
      <c r="A2282" s="38">
        <v>40898</v>
      </c>
      <c r="B2282" s="28" t="s">
        <v>40</v>
      </c>
      <c r="C2282" s="28" t="s">
        <v>41</v>
      </c>
      <c r="D2282" s="28">
        <v>7044.5</v>
      </c>
      <c r="E2282" s="28">
        <v>7634</v>
      </c>
      <c r="F2282" s="28">
        <v>-7.7220300000000002</v>
      </c>
      <c r="G2282" s="28">
        <v>-589.5</v>
      </c>
      <c r="H2282" s="28">
        <v>3.75</v>
      </c>
      <c r="I2282" s="28">
        <v>26417227.225000001</v>
      </c>
    </row>
    <row r="2283" spans="1:9" x14ac:dyDescent="0.25">
      <c r="A2283" s="38">
        <v>40897</v>
      </c>
      <c r="B2283" s="28" t="s">
        <v>40</v>
      </c>
      <c r="C2283" s="28" t="s">
        <v>41</v>
      </c>
      <c r="D2283" s="28">
        <v>7634</v>
      </c>
      <c r="E2283" s="28">
        <v>8153.9</v>
      </c>
      <c r="F2283" s="28">
        <v>-6.3760899999999996</v>
      </c>
      <c r="G2283" s="28">
        <v>-519.9</v>
      </c>
      <c r="H2283" s="28">
        <v>3.75</v>
      </c>
      <c r="I2283" s="28">
        <v>28627881.699999999</v>
      </c>
    </row>
    <row r="2284" spans="1:9" x14ac:dyDescent="0.25">
      <c r="A2284" s="38">
        <v>40896</v>
      </c>
      <c r="B2284" s="28" t="s">
        <v>40</v>
      </c>
      <c r="C2284" s="28" t="s">
        <v>41</v>
      </c>
      <c r="D2284" s="28">
        <v>8153.8</v>
      </c>
      <c r="E2284" s="28">
        <v>8300</v>
      </c>
      <c r="F2284" s="28">
        <v>-1.76145</v>
      </c>
      <c r="G2284" s="28">
        <v>-146.19999999999999</v>
      </c>
      <c r="H2284" s="28">
        <v>3.75</v>
      </c>
      <c r="I2284" s="28">
        <v>30577157.690000001</v>
      </c>
    </row>
    <row r="2285" spans="1:9" x14ac:dyDescent="0.25">
      <c r="A2285" s="38">
        <v>40893</v>
      </c>
      <c r="B2285" s="28" t="s">
        <v>40</v>
      </c>
      <c r="C2285" s="28" t="s">
        <v>41</v>
      </c>
      <c r="D2285" s="28">
        <v>8300.1</v>
      </c>
      <c r="E2285" s="28">
        <v>8324</v>
      </c>
      <c r="F2285" s="28">
        <v>-0.28711999999999999</v>
      </c>
      <c r="G2285" s="28">
        <v>-23.9</v>
      </c>
      <c r="H2285" s="28">
        <v>4.25</v>
      </c>
      <c r="I2285" s="28">
        <v>35275840.005000003</v>
      </c>
    </row>
    <row r="2286" spans="1:9" x14ac:dyDescent="0.25">
      <c r="A2286" s="38">
        <v>40892</v>
      </c>
      <c r="B2286" s="28" t="s">
        <v>40</v>
      </c>
      <c r="C2286" s="28" t="s">
        <v>41</v>
      </c>
      <c r="D2286" s="28">
        <v>8323.9</v>
      </c>
      <c r="E2286" s="28">
        <v>8654.2999999999993</v>
      </c>
      <c r="F2286" s="28">
        <v>-3.8177599999999998</v>
      </c>
      <c r="G2286" s="28">
        <v>-330.4</v>
      </c>
      <c r="H2286" s="28">
        <v>4.25</v>
      </c>
      <c r="I2286" s="28">
        <v>35376991.195</v>
      </c>
    </row>
    <row r="2287" spans="1:9" x14ac:dyDescent="0.25">
      <c r="A2287" s="38">
        <v>40891</v>
      </c>
      <c r="B2287" s="28" t="s">
        <v>40</v>
      </c>
      <c r="C2287" s="28" t="s">
        <v>41</v>
      </c>
      <c r="D2287" s="28">
        <v>8654.2999999999993</v>
      </c>
      <c r="E2287" s="28">
        <v>8608.4</v>
      </c>
      <c r="F2287" s="28">
        <v>0.53320000000000001</v>
      </c>
      <c r="G2287" s="28">
        <v>45.9</v>
      </c>
      <c r="H2287" s="28">
        <v>4.25</v>
      </c>
      <c r="I2287" s="28">
        <v>36781207.715000004</v>
      </c>
    </row>
    <row r="2288" spans="1:9" x14ac:dyDescent="0.25">
      <c r="A2288" s="38">
        <v>40890</v>
      </c>
      <c r="B2288" s="28" t="s">
        <v>40</v>
      </c>
      <c r="C2288" s="28" t="s">
        <v>41</v>
      </c>
      <c r="D2288" s="28">
        <v>8608.4</v>
      </c>
      <c r="E2288" s="28">
        <v>8692</v>
      </c>
      <c r="F2288" s="28">
        <v>-0.96179999999999999</v>
      </c>
      <c r="G2288" s="28">
        <v>-83.6</v>
      </c>
      <c r="H2288" s="28">
        <v>4.25</v>
      </c>
      <c r="I2288" s="28">
        <v>36586130.420000002</v>
      </c>
    </row>
    <row r="2289" spans="1:9" x14ac:dyDescent="0.25">
      <c r="A2289" s="38">
        <v>40889</v>
      </c>
      <c r="B2289" s="28" t="s">
        <v>40</v>
      </c>
      <c r="C2289" s="28" t="s">
        <v>41</v>
      </c>
      <c r="D2289" s="28">
        <v>8692</v>
      </c>
      <c r="E2289" s="28">
        <v>8545.6</v>
      </c>
      <c r="F2289" s="28">
        <v>1.71316</v>
      </c>
      <c r="G2289" s="28">
        <v>146.4</v>
      </c>
      <c r="H2289" s="28">
        <v>4.25</v>
      </c>
      <c r="I2289" s="28">
        <v>36941434.600000001</v>
      </c>
    </row>
    <row r="2290" spans="1:9" x14ac:dyDescent="0.25">
      <c r="A2290" s="38">
        <v>40886</v>
      </c>
      <c r="B2290" s="28" t="s">
        <v>40</v>
      </c>
      <c r="C2290" s="28" t="s">
        <v>41</v>
      </c>
      <c r="D2290" s="28">
        <v>8545.5</v>
      </c>
      <c r="E2290" s="28">
        <v>9340.1</v>
      </c>
      <c r="F2290" s="28">
        <v>-8.5074000000000005</v>
      </c>
      <c r="G2290" s="28">
        <v>-794.6</v>
      </c>
      <c r="H2290" s="28">
        <v>4.25</v>
      </c>
      <c r="I2290" s="28">
        <v>36318802.274999999</v>
      </c>
    </row>
    <row r="2291" spans="1:9" x14ac:dyDescent="0.25">
      <c r="A2291" s="38">
        <v>40885</v>
      </c>
      <c r="B2291" s="28" t="s">
        <v>40</v>
      </c>
      <c r="C2291" s="28" t="s">
        <v>41</v>
      </c>
      <c r="D2291" s="28">
        <v>9340.1</v>
      </c>
      <c r="E2291" s="28">
        <v>8889.1</v>
      </c>
      <c r="F2291" s="28">
        <v>5.0736299999999996</v>
      </c>
      <c r="G2291" s="28">
        <v>451</v>
      </c>
      <c r="H2291" s="28">
        <v>4.25</v>
      </c>
      <c r="I2291" s="28">
        <v>39695892.005000003</v>
      </c>
    </row>
    <row r="2292" spans="1:9" x14ac:dyDescent="0.25">
      <c r="A2292" s="38">
        <v>40884</v>
      </c>
      <c r="B2292" s="28" t="s">
        <v>40</v>
      </c>
      <c r="C2292" s="28" t="s">
        <v>41</v>
      </c>
      <c r="D2292" s="28">
        <v>8889.2000000000007</v>
      </c>
      <c r="E2292" s="28">
        <v>8714</v>
      </c>
      <c r="F2292" s="28">
        <v>2.0105599999999999</v>
      </c>
      <c r="G2292" s="28">
        <v>175.2</v>
      </c>
      <c r="H2292" s="28">
        <v>4.25</v>
      </c>
      <c r="I2292" s="28">
        <v>37779544.460000001</v>
      </c>
    </row>
    <row r="2293" spans="1:9" x14ac:dyDescent="0.25">
      <c r="A2293" s="38">
        <v>40883</v>
      </c>
      <c r="B2293" s="28" t="s">
        <v>40</v>
      </c>
      <c r="C2293" s="28" t="s">
        <v>41</v>
      </c>
      <c r="D2293" s="28">
        <v>8714</v>
      </c>
      <c r="E2293" s="28">
        <v>8633.7000000000007</v>
      </c>
      <c r="F2293" s="28">
        <v>0.93008000000000002</v>
      </c>
      <c r="G2293" s="28">
        <v>80.3</v>
      </c>
      <c r="H2293" s="28">
        <v>4.25</v>
      </c>
      <c r="I2293" s="28">
        <v>37034935.700000003</v>
      </c>
    </row>
    <row r="2294" spans="1:9" x14ac:dyDescent="0.25">
      <c r="A2294" s="38">
        <v>40882</v>
      </c>
      <c r="B2294" s="28" t="s">
        <v>40</v>
      </c>
      <c r="C2294" s="28" t="s">
        <v>41</v>
      </c>
      <c r="D2294" s="28">
        <v>8633.6</v>
      </c>
      <c r="E2294" s="28">
        <v>8664.7999999999993</v>
      </c>
      <c r="F2294" s="28">
        <v>-0.36008000000000001</v>
      </c>
      <c r="G2294" s="28">
        <v>-31.2</v>
      </c>
      <c r="H2294" s="28">
        <v>3.5</v>
      </c>
      <c r="I2294" s="28">
        <v>30218031.68</v>
      </c>
    </row>
    <row r="2295" spans="1:9" x14ac:dyDescent="0.25">
      <c r="A2295" s="38">
        <v>40879</v>
      </c>
      <c r="B2295" s="28" t="s">
        <v>40</v>
      </c>
      <c r="C2295" s="28" t="s">
        <v>41</v>
      </c>
      <c r="D2295" s="28">
        <v>8664.7999999999993</v>
      </c>
      <c r="E2295" s="28">
        <v>8715.7999999999993</v>
      </c>
      <c r="F2295" s="28">
        <v>-0.58513999999999999</v>
      </c>
      <c r="G2295" s="28">
        <v>-51</v>
      </c>
      <c r="H2295" s="28">
        <v>3.5</v>
      </c>
      <c r="I2295" s="28">
        <v>30327233.239999998</v>
      </c>
    </row>
    <row r="2296" spans="1:9" x14ac:dyDescent="0.25">
      <c r="A2296" s="38">
        <v>40878</v>
      </c>
      <c r="B2296" s="28" t="s">
        <v>40</v>
      </c>
      <c r="C2296" s="28" t="s">
        <v>41</v>
      </c>
      <c r="D2296" s="28">
        <v>8715.7999999999993</v>
      </c>
      <c r="E2296" s="28">
        <v>8887.9</v>
      </c>
      <c r="F2296" s="28">
        <v>-1.93634</v>
      </c>
      <c r="G2296" s="28">
        <v>-172.1</v>
      </c>
      <c r="H2296" s="28">
        <v>3.5</v>
      </c>
      <c r="I2296" s="28">
        <v>30505735.789999999</v>
      </c>
    </row>
    <row r="2297" spans="1:9" x14ac:dyDescent="0.25">
      <c r="A2297" s="38">
        <v>40877</v>
      </c>
      <c r="B2297" s="28" t="s">
        <v>40</v>
      </c>
      <c r="C2297" s="28" t="s">
        <v>41</v>
      </c>
      <c r="D2297" s="28">
        <v>8887.9</v>
      </c>
      <c r="E2297" s="28">
        <v>9719.6</v>
      </c>
      <c r="F2297" s="28">
        <v>-8.5569400000000009</v>
      </c>
      <c r="G2297" s="28">
        <v>-831.7</v>
      </c>
      <c r="H2297" s="28">
        <v>3.5</v>
      </c>
      <c r="I2297" s="28">
        <v>31108094.395</v>
      </c>
    </row>
    <row r="2298" spans="1:9" x14ac:dyDescent="0.25">
      <c r="A2298" s="38">
        <v>40876</v>
      </c>
      <c r="B2298" s="28" t="s">
        <v>40</v>
      </c>
      <c r="C2298" s="28" t="s">
        <v>41</v>
      </c>
      <c r="D2298" s="28">
        <v>9719.6</v>
      </c>
      <c r="E2298" s="28">
        <v>9903.2999999999993</v>
      </c>
      <c r="F2298" s="28">
        <v>-1.85494</v>
      </c>
      <c r="G2298" s="28">
        <v>-183.7</v>
      </c>
      <c r="H2298" s="28">
        <v>3.5</v>
      </c>
      <c r="I2298" s="28">
        <v>34019085.979999997</v>
      </c>
    </row>
    <row r="2299" spans="1:9" x14ac:dyDescent="0.25">
      <c r="A2299" s="38">
        <v>40875</v>
      </c>
      <c r="B2299" s="28" t="s">
        <v>40</v>
      </c>
      <c r="C2299" s="28" t="s">
        <v>41</v>
      </c>
      <c r="D2299" s="28">
        <v>9903.2000000000007</v>
      </c>
      <c r="E2299" s="28">
        <v>10615.2</v>
      </c>
      <c r="F2299" s="28">
        <v>-6.7073600000000004</v>
      </c>
      <c r="G2299" s="28">
        <v>-712</v>
      </c>
      <c r="H2299" s="28">
        <v>3.5</v>
      </c>
      <c r="I2299" s="28">
        <v>34661695.159999996</v>
      </c>
    </row>
    <row r="2300" spans="1:9" x14ac:dyDescent="0.25">
      <c r="A2300" s="38">
        <v>40872</v>
      </c>
      <c r="B2300" s="28" t="s">
        <v>40</v>
      </c>
      <c r="C2300" s="28" t="s">
        <v>41</v>
      </c>
      <c r="D2300" s="28">
        <v>10615.2</v>
      </c>
      <c r="E2300" s="28">
        <v>10369.1</v>
      </c>
      <c r="F2300" s="28">
        <v>2.3734000000000002</v>
      </c>
      <c r="G2300" s="28">
        <v>246.1</v>
      </c>
      <c r="H2300" s="28">
        <v>3.5</v>
      </c>
      <c r="I2300" s="28">
        <v>37153730.759999998</v>
      </c>
    </row>
    <row r="2301" spans="1:9" x14ac:dyDescent="0.25">
      <c r="A2301" s="38">
        <v>40870</v>
      </c>
      <c r="B2301" s="28" t="s">
        <v>40</v>
      </c>
      <c r="C2301" s="28" t="s">
        <v>41</v>
      </c>
      <c r="D2301" s="28">
        <v>10369.200000000001</v>
      </c>
      <c r="E2301" s="28">
        <v>9978.9</v>
      </c>
      <c r="F2301" s="28">
        <v>3.9112499999999999</v>
      </c>
      <c r="G2301" s="28">
        <v>390.3</v>
      </c>
      <c r="H2301" s="28">
        <v>5</v>
      </c>
      <c r="I2301" s="28">
        <v>51846518.460000001</v>
      </c>
    </row>
    <row r="2302" spans="1:9" x14ac:dyDescent="0.25">
      <c r="A2302" s="38">
        <v>40869</v>
      </c>
      <c r="B2302" s="28" t="s">
        <v>40</v>
      </c>
      <c r="C2302" s="28" t="s">
        <v>41</v>
      </c>
      <c r="D2302" s="28">
        <v>9978.9</v>
      </c>
      <c r="E2302" s="28">
        <v>10171.9</v>
      </c>
      <c r="F2302" s="28">
        <v>-1.8973800000000001</v>
      </c>
      <c r="G2302" s="28">
        <v>-193</v>
      </c>
      <c r="H2302" s="28">
        <v>5</v>
      </c>
      <c r="I2302" s="28">
        <v>49894998.945</v>
      </c>
    </row>
    <row r="2303" spans="1:9" x14ac:dyDescent="0.25">
      <c r="A2303" s="38">
        <v>40868</v>
      </c>
      <c r="B2303" s="28" t="s">
        <v>40</v>
      </c>
      <c r="C2303" s="28" t="s">
        <v>41</v>
      </c>
      <c r="D2303" s="28">
        <v>10171.9</v>
      </c>
      <c r="E2303" s="28">
        <v>9988.9</v>
      </c>
      <c r="F2303" s="28">
        <v>1.83203</v>
      </c>
      <c r="G2303" s="28">
        <v>183</v>
      </c>
      <c r="H2303" s="28">
        <v>5</v>
      </c>
      <c r="I2303" s="28">
        <v>50860008.594999999</v>
      </c>
    </row>
    <row r="2304" spans="1:9" x14ac:dyDescent="0.25">
      <c r="A2304" s="38">
        <v>40865</v>
      </c>
      <c r="B2304" s="28" t="s">
        <v>40</v>
      </c>
      <c r="C2304" s="28" t="s">
        <v>41</v>
      </c>
      <c r="D2304" s="28">
        <v>9988.9</v>
      </c>
      <c r="E2304" s="28">
        <v>10409.200000000001</v>
      </c>
      <c r="F2304" s="28">
        <v>-4.0377700000000001</v>
      </c>
      <c r="G2304" s="28">
        <v>-420.3</v>
      </c>
      <c r="H2304" s="28">
        <v>5</v>
      </c>
      <c r="I2304" s="28">
        <v>49944999.445</v>
      </c>
    </row>
    <row r="2305" spans="1:9" x14ac:dyDescent="0.25">
      <c r="A2305" s="38">
        <v>40864</v>
      </c>
      <c r="B2305" s="28" t="s">
        <v>40</v>
      </c>
      <c r="C2305" s="28" t="s">
        <v>41</v>
      </c>
      <c r="D2305" s="28">
        <v>10409.200000000001</v>
      </c>
      <c r="E2305" s="28">
        <v>10071.700000000001</v>
      </c>
      <c r="F2305" s="28">
        <v>3.3509699999999998</v>
      </c>
      <c r="G2305" s="28">
        <v>337.5</v>
      </c>
      <c r="H2305" s="28">
        <v>5</v>
      </c>
      <c r="I2305" s="28">
        <v>52046520.460000001</v>
      </c>
    </row>
    <row r="2306" spans="1:9" x14ac:dyDescent="0.25">
      <c r="A2306" s="38">
        <v>40863</v>
      </c>
      <c r="B2306" s="28" t="s">
        <v>40</v>
      </c>
      <c r="C2306" s="28" t="s">
        <v>41</v>
      </c>
      <c r="D2306" s="28">
        <v>10071.700000000001</v>
      </c>
      <c r="E2306" s="28">
        <v>9469.6</v>
      </c>
      <c r="F2306" s="28">
        <v>6.3582400000000003</v>
      </c>
      <c r="G2306" s="28">
        <v>602.1</v>
      </c>
      <c r="H2306" s="28">
        <v>5</v>
      </c>
      <c r="I2306" s="28">
        <v>50359003.585000001</v>
      </c>
    </row>
    <row r="2307" spans="1:9" x14ac:dyDescent="0.25">
      <c r="A2307" s="38">
        <v>40862</v>
      </c>
      <c r="B2307" s="28" t="s">
        <v>40</v>
      </c>
      <c r="C2307" s="28" t="s">
        <v>41</v>
      </c>
      <c r="D2307" s="28">
        <v>9469.6</v>
      </c>
      <c r="E2307" s="28">
        <v>9485.2000000000007</v>
      </c>
      <c r="F2307" s="28">
        <v>-0.16447000000000001</v>
      </c>
      <c r="G2307" s="28">
        <v>-15.6</v>
      </c>
      <c r="H2307" s="28">
        <v>5</v>
      </c>
      <c r="I2307" s="28">
        <v>47348473.479999997</v>
      </c>
    </row>
    <row r="2308" spans="1:9" x14ac:dyDescent="0.25">
      <c r="A2308" s="38">
        <v>40861</v>
      </c>
      <c r="B2308" s="28" t="s">
        <v>40</v>
      </c>
      <c r="C2308" s="28" t="s">
        <v>41</v>
      </c>
      <c r="D2308" s="28">
        <v>9485.2000000000007</v>
      </c>
      <c r="E2308" s="28">
        <v>9315.7000000000007</v>
      </c>
      <c r="F2308" s="28">
        <v>1.81951</v>
      </c>
      <c r="G2308" s="28">
        <v>169.5</v>
      </c>
      <c r="H2308" s="28">
        <v>5</v>
      </c>
      <c r="I2308" s="28">
        <v>47426474.259999998</v>
      </c>
    </row>
    <row r="2309" spans="1:9" x14ac:dyDescent="0.25">
      <c r="A2309" s="38">
        <v>40858</v>
      </c>
      <c r="B2309" s="28" t="s">
        <v>40</v>
      </c>
      <c r="C2309" s="28" t="s">
        <v>41</v>
      </c>
      <c r="D2309" s="28">
        <v>9315.7000000000007</v>
      </c>
      <c r="E2309" s="28">
        <v>9749.2999999999993</v>
      </c>
      <c r="F2309" s="28">
        <v>-4.4474999999999998</v>
      </c>
      <c r="G2309" s="28">
        <v>-433.6</v>
      </c>
      <c r="H2309" s="28">
        <v>5</v>
      </c>
      <c r="I2309" s="28">
        <v>46578965.784999996</v>
      </c>
    </row>
    <row r="2310" spans="1:9" x14ac:dyDescent="0.25">
      <c r="A2310" s="38">
        <v>40857</v>
      </c>
      <c r="B2310" s="28" t="s">
        <v>40</v>
      </c>
      <c r="C2310" s="28" t="s">
        <v>41</v>
      </c>
      <c r="D2310" s="28">
        <v>9749.2999999999993</v>
      </c>
      <c r="E2310" s="28">
        <v>10410.9</v>
      </c>
      <c r="F2310" s="28">
        <v>-6.3548799999999996</v>
      </c>
      <c r="G2310" s="28">
        <v>-661.6</v>
      </c>
      <c r="H2310" s="28">
        <v>5</v>
      </c>
      <c r="I2310" s="28">
        <v>48746987.465000004</v>
      </c>
    </row>
    <row r="2311" spans="1:9" x14ac:dyDescent="0.25">
      <c r="A2311" s="38">
        <v>40856</v>
      </c>
      <c r="B2311" s="28" t="s">
        <v>40</v>
      </c>
      <c r="C2311" s="28" t="s">
        <v>41</v>
      </c>
      <c r="D2311" s="28">
        <v>10410.9</v>
      </c>
      <c r="E2311" s="28">
        <v>8672.7999999999993</v>
      </c>
      <c r="F2311" s="28">
        <v>20.04082</v>
      </c>
      <c r="G2311" s="28">
        <v>1738.1</v>
      </c>
      <c r="H2311" s="28">
        <v>5</v>
      </c>
      <c r="I2311" s="28">
        <v>52055020.545000002</v>
      </c>
    </row>
    <row r="2312" spans="1:9" x14ac:dyDescent="0.25">
      <c r="A2312" s="38">
        <v>40855</v>
      </c>
      <c r="B2312" s="28" t="s">
        <v>40</v>
      </c>
      <c r="C2312" s="28" t="s">
        <v>41</v>
      </c>
      <c r="D2312" s="28">
        <v>8672.7999999999993</v>
      </c>
      <c r="E2312" s="28">
        <v>9173.4</v>
      </c>
      <c r="F2312" s="28">
        <v>-5.4570800000000004</v>
      </c>
      <c r="G2312" s="28">
        <v>-500.6</v>
      </c>
      <c r="H2312" s="28">
        <v>5</v>
      </c>
      <c r="I2312" s="28">
        <v>43364433.640000001</v>
      </c>
    </row>
    <row r="2313" spans="1:9" x14ac:dyDescent="0.25">
      <c r="A2313" s="38">
        <v>40854</v>
      </c>
      <c r="B2313" s="28" t="s">
        <v>40</v>
      </c>
      <c r="C2313" s="28" t="s">
        <v>41</v>
      </c>
      <c r="D2313" s="28">
        <v>9173.4</v>
      </c>
      <c r="E2313" s="28">
        <v>9225.5</v>
      </c>
      <c r="F2313" s="28">
        <v>-0.56474000000000002</v>
      </c>
      <c r="G2313" s="28">
        <v>-52.1</v>
      </c>
      <c r="H2313" s="28">
        <v>5</v>
      </c>
      <c r="I2313" s="28">
        <v>45867458.670000002</v>
      </c>
    </row>
    <row r="2314" spans="1:9" x14ac:dyDescent="0.25">
      <c r="A2314" s="38">
        <v>40851</v>
      </c>
      <c r="B2314" s="28" t="s">
        <v>40</v>
      </c>
      <c r="C2314" s="28" t="s">
        <v>41</v>
      </c>
      <c r="D2314" s="28">
        <v>9225.5</v>
      </c>
      <c r="E2314" s="28">
        <v>9063.4</v>
      </c>
      <c r="F2314" s="28">
        <v>1.78851</v>
      </c>
      <c r="G2314" s="28">
        <v>162.1</v>
      </c>
      <c r="H2314" s="28">
        <v>5</v>
      </c>
      <c r="I2314" s="28">
        <v>46127961.274999999</v>
      </c>
    </row>
    <row r="2315" spans="1:9" x14ac:dyDescent="0.25">
      <c r="A2315" s="38">
        <v>40850</v>
      </c>
      <c r="B2315" s="28" t="s">
        <v>40</v>
      </c>
      <c r="C2315" s="28" t="s">
        <v>41</v>
      </c>
      <c r="D2315" s="28">
        <v>9063.4</v>
      </c>
      <c r="E2315" s="28">
        <v>9495</v>
      </c>
      <c r="F2315" s="28">
        <v>-4.5455500000000004</v>
      </c>
      <c r="G2315" s="28">
        <v>-431.6</v>
      </c>
      <c r="H2315" s="28">
        <v>5</v>
      </c>
      <c r="I2315" s="28">
        <v>45317453.170000002</v>
      </c>
    </row>
    <row r="2316" spans="1:9" x14ac:dyDescent="0.25">
      <c r="A2316" s="38">
        <v>40849</v>
      </c>
      <c r="B2316" s="28" t="s">
        <v>40</v>
      </c>
      <c r="C2316" s="28" t="s">
        <v>41</v>
      </c>
      <c r="D2316" s="28">
        <v>9495</v>
      </c>
      <c r="E2316" s="28">
        <v>9810.6</v>
      </c>
      <c r="F2316" s="28">
        <v>-3.2169300000000001</v>
      </c>
      <c r="G2316" s="28">
        <v>-315.60000000000002</v>
      </c>
      <c r="H2316" s="28">
        <v>5</v>
      </c>
      <c r="I2316" s="28">
        <v>47475474.75</v>
      </c>
    </row>
    <row r="2317" spans="1:9" x14ac:dyDescent="0.25">
      <c r="A2317" s="38">
        <v>40848</v>
      </c>
      <c r="B2317" s="28" t="s">
        <v>40</v>
      </c>
      <c r="C2317" s="28" t="s">
        <v>41</v>
      </c>
      <c r="D2317" s="28">
        <v>9810.6</v>
      </c>
      <c r="E2317" s="28">
        <v>8741.2000000000007</v>
      </c>
      <c r="F2317" s="28">
        <v>12.234019999999999</v>
      </c>
      <c r="G2317" s="28">
        <v>1069.4000000000001</v>
      </c>
      <c r="H2317" s="28">
        <v>5</v>
      </c>
      <c r="I2317" s="28">
        <v>49053490.530000001</v>
      </c>
    </row>
    <row r="2318" spans="1:9" x14ac:dyDescent="0.25">
      <c r="A2318" s="38">
        <v>40847</v>
      </c>
      <c r="B2318" s="28" t="s">
        <v>40</v>
      </c>
      <c r="C2318" s="28" t="s">
        <v>41</v>
      </c>
      <c r="D2318" s="28">
        <v>8741.2000000000007</v>
      </c>
      <c r="E2318" s="28">
        <v>7763.5</v>
      </c>
      <c r="F2318" s="28">
        <v>12.59355</v>
      </c>
      <c r="G2318" s="28">
        <v>977.7</v>
      </c>
      <c r="H2318" s="28">
        <v>5</v>
      </c>
      <c r="I2318" s="28">
        <v>43706437.060000002</v>
      </c>
    </row>
    <row r="2319" spans="1:9" x14ac:dyDescent="0.25">
      <c r="A2319" s="38">
        <v>40844</v>
      </c>
      <c r="B2319" s="28" t="s">
        <v>40</v>
      </c>
      <c r="C2319" s="28" t="s">
        <v>41</v>
      </c>
      <c r="D2319" s="28">
        <v>7763.5</v>
      </c>
      <c r="E2319" s="28">
        <v>7781.5</v>
      </c>
      <c r="F2319" s="28">
        <v>-0.23132</v>
      </c>
      <c r="G2319" s="28">
        <v>-18</v>
      </c>
      <c r="H2319" s="28">
        <v>5</v>
      </c>
      <c r="I2319" s="28">
        <v>38817888.174999997</v>
      </c>
    </row>
    <row r="2320" spans="1:9" x14ac:dyDescent="0.25">
      <c r="A2320" s="38">
        <v>40843</v>
      </c>
      <c r="B2320" s="28" t="s">
        <v>40</v>
      </c>
      <c r="C2320" s="28" t="s">
        <v>41</v>
      </c>
      <c r="D2320" s="28">
        <v>7781.4</v>
      </c>
      <c r="E2320" s="28">
        <v>8982.2000000000007</v>
      </c>
      <c r="F2320" s="28">
        <v>-13.36866</v>
      </c>
      <c r="G2320" s="28">
        <v>-1200.8</v>
      </c>
      <c r="H2320" s="28">
        <v>4.5</v>
      </c>
      <c r="I2320" s="28">
        <v>35016689.07</v>
      </c>
    </row>
    <row r="2321" spans="1:9" x14ac:dyDescent="0.25">
      <c r="A2321" s="38">
        <v>40842</v>
      </c>
      <c r="B2321" s="28" t="s">
        <v>40</v>
      </c>
      <c r="C2321" s="28" t="s">
        <v>41</v>
      </c>
      <c r="D2321" s="28">
        <v>8982.2000000000007</v>
      </c>
      <c r="E2321" s="28">
        <v>9487.2999999999993</v>
      </c>
      <c r="F2321" s="28">
        <v>-5.3239599999999996</v>
      </c>
      <c r="G2321" s="28">
        <v>-505.1</v>
      </c>
      <c r="H2321" s="28">
        <v>4.5</v>
      </c>
      <c r="I2321" s="28">
        <v>40420349.109999999</v>
      </c>
    </row>
    <row r="2322" spans="1:9" x14ac:dyDescent="0.25">
      <c r="A2322" s="38">
        <v>40841</v>
      </c>
      <c r="B2322" s="28" t="s">
        <v>40</v>
      </c>
      <c r="C2322" s="28" t="s">
        <v>41</v>
      </c>
      <c r="D2322" s="28">
        <v>9487.2999999999993</v>
      </c>
      <c r="E2322" s="28">
        <v>8775.4</v>
      </c>
      <c r="F2322" s="28">
        <v>8.1124500000000008</v>
      </c>
      <c r="G2322" s="28">
        <v>711.9</v>
      </c>
      <c r="H2322" s="28">
        <v>4.5</v>
      </c>
      <c r="I2322" s="28">
        <v>42693324.365000002</v>
      </c>
    </row>
    <row r="2323" spans="1:9" x14ac:dyDescent="0.25">
      <c r="A2323" s="38">
        <v>40840</v>
      </c>
      <c r="B2323" s="28" t="s">
        <v>40</v>
      </c>
      <c r="C2323" s="28" t="s">
        <v>41</v>
      </c>
      <c r="D2323" s="28">
        <v>8775.4</v>
      </c>
      <c r="E2323" s="28">
        <v>9295.2000000000007</v>
      </c>
      <c r="F2323" s="28">
        <v>-5.59213</v>
      </c>
      <c r="G2323" s="28">
        <v>-519.79999999999995</v>
      </c>
      <c r="H2323" s="28">
        <v>4.5</v>
      </c>
      <c r="I2323" s="28">
        <v>39489738.770000003</v>
      </c>
    </row>
    <row r="2324" spans="1:9" x14ac:dyDescent="0.25">
      <c r="A2324" s="38">
        <v>40837</v>
      </c>
      <c r="B2324" s="28" t="s">
        <v>40</v>
      </c>
      <c r="C2324" s="28" t="s">
        <v>41</v>
      </c>
      <c r="D2324" s="28">
        <v>9295.2999999999993</v>
      </c>
      <c r="E2324" s="28">
        <v>10008.1</v>
      </c>
      <c r="F2324" s="28">
        <v>-7.1222300000000001</v>
      </c>
      <c r="G2324" s="28">
        <v>-712.8</v>
      </c>
      <c r="H2324" s="28">
        <v>4.5</v>
      </c>
      <c r="I2324" s="28">
        <v>41829314.765000001</v>
      </c>
    </row>
    <row r="2325" spans="1:9" x14ac:dyDescent="0.25">
      <c r="A2325" s="38">
        <v>40836</v>
      </c>
      <c r="B2325" s="28" t="s">
        <v>40</v>
      </c>
      <c r="C2325" s="28" t="s">
        <v>41</v>
      </c>
      <c r="D2325" s="28">
        <v>10008</v>
      </c>
      <c r="E2325" s="28">
        <v>9939.7000000000007</v>
      </c>
      <c r="F2325" s="28">
        <v>0.68713999999999997</v>
      </c>
      <c r="G2325" s="28">
        <v>68.3</v>
      </c>
      <c r="H2325" s="28">
        <v>4.5</v>
      </c>
      <c r="I2325" s="28">
        <v>45036500.399999999</v>
      </c>
    </row>
    <row r="2326" spans="1:9" x14ac:dyDescent="0.25">
      <c r="A2326" s="38">
        <v>40835</v>
      </c>
      <c r="B2326" s="28" t="s">
        <v>40</v>
      </c>
      <c r="C2326" s="28" t="s">
        <v>41</v>
      </c>
      <c r="D2326" s="28">
        <v>9939.7000000000007</v>
      </c>
      <c r="E2326" s="28">
        <v>9104.7000000000007</v>
      </c>
      <c r="F2326" s="28">
        <v>9.1710899999999995</v>
      </c>
      <c r="G2326" s="28">
        <v>835</v>
      </c>
      <c r="H2326" s="28">
        <v>4.5</v>
      </c>
      <c r="I2326" s="28">
        <v>44729146.984999999</v>
      </c>
    </row>
    <row r="2327" spans="1:9" x14ac:dyDescent="0.25">
      <c r="A2327" s="38">
        <v>40834</v>
      </c>
      <c r="B2327" s="28" t="s">
        <v>40</v>
      </c>
      <c r="C2327" s="28" t="s">
        <v>41</v>
      </c>
      <c r="D2327" s="28">
        <v>9104.7000000000007</v>
      </c>
      <c r="E2327" s="28">
        <v>9678.1</v>
      </c>
      <c r="F2327" s="28">
        <v>-5.9247199999999998</v>
      </c>
      <c r="G2327" s="28">
        <v>-573.4</v>
      </c>
      <c r="H2327" s="28">
        <v>4.5</v>
      </c>
      <c r="I2327" s="28">
        <v>40971605.234999999</v>
      </c>
    </row>
    <row r="2328" spans="1:9" x14ac:dyDescent="0.25">
      <c r="A2328" s="38">
        <v>40833</v>
      </c>
      <c r="B2328" s="28" t="s">
        <v>40</v>
      </c>
      <c r="C2328" s="28" t="s">
        <v>41</v>
      </c>
      <c r="D2328" s="28">
        <v>9678.1</v>
      </c>
      <c r="E2328" s="28">
        <v>8598.2000000000007</v>
      </c>
      <c r="F2328" s="28">
        <v>12.559609999999999</v>
      </c>
      <c r="G2328" s="28">
        <v>1079.9000000000001</v>
      </c>
      <c r="H2328" s="28">
        <v>4.5</v>
      </c>
      <c r="I2328" s="28">
        <v>43551933.905000001</v>
      </c>
    </row>
    <row r="2329" spans="1:9" x14ac:dyDescent="0.25">
      <c r="A2329" s="38">
        <v>40830</v>
      </c>
      <c r="B2329" s="28" t="s">
        <v>40</v>
      </c>
      <c r="C2329" s="28" t="s">
        <v>41</v>
      </c>
      <c r="D2329" s="28">
        <v>8598.2000000000007</v>
      </c>
      <c r="E2329" s="28">
        <v>9161.6</v>
      </c>
      <c r="F2329" s="28">
        <v>-6.1495800000000003</v>
      </c>
      <c r="G2329" s="28">
        <v>-563.4</v>
      </c>
      <c r="H2329" s="28">
        <v>4.5</v>
      </c>
      <c r="I2329" s="28">
        <v>38692329.909999996</v>
      </c>
    </row>
    <row r="2330" spans="1:9" x14ac:dyDescent="0.25">
      <c r="A2330" s="38">
        <v>40829</v>
      </c>
      <c r="B2330" s="28" t="s">
        <v>40</v>
      </c>
      <c r="C2330" s="28" t="s">
        <v>41</v>
      </c>
      <c r="D2330" s="28">
        <v>9161.6</v>
      </c>
      <c r="E2330" s="28">
        <v>9229.9</v>
      </c>
      <c r="F2330" s="28">
        <v>-0.73999000000000004</v>
      </c>
      <c r="G2330" s="28">
        <v>-68.3</v>
      </c>
      <c r="H2330" s="28">
        <v>4.5</v>
      </c>
      <c r="I2330" s="28">
        <v>41227658.079999998</v>
      </c>
    </row>
    <row r="2331" spans="1:9" x14ac:dyDescent="0.25">
      <c r="A2331" s="38">
        <v>40828</v>
      </c>
      <c r="B2331" s="28" t="s">
        <v>40</v>
      </c>
      <c r="C2331" s="28" t="s">
        <v>41</v>
      </c>
      <c r="D2331" s="28">
        <v>9229.9</v>
      </c>
      <c r="E2331" s="28">
        <v>9844.2999999999993</v>
      </c>
      <c r="F2331" s="28">
        <v>-6.2411799999999999</v>
      </c>
      <c r="G2331" s="28">
        <v>-614.4</v>
      </c>
      <c r="H2331" s="28">
        <v>4</v>
      </c>
      <c r="I2331" s="28">
        <v>36920061.494999997</v>
      </c>
    </row>
    <row r="2332" spans="1:9" x14ac:dyDescent="0.25">
      <c r="A2332" s="38">
        <v>40827</v>
      </c>
      <c r="B2332" s="28" t="s">
        <v>40</v>
      </c>
      <c r="C2332" s="28" t="s">
        <v>41</v>
      </c>
      <c r="D2332" s="28">
        <v>9844.2999999999993</v>
      </c>
      <c r="E2332" s="28">
        <v>9894.1</v>
      </c>
      <c r="F2332" s="28">
        <v>-0.50333000000000006</v>
      </c>
      <c r="G2332" s="28">
        <v>-49.8</v>
      </c>
      <c r="H2332" s="28">
        <v>4</v>
      </c>
      <c r="I2332" s="28">
        <v>39377692.215000004</v>
      </c>
    </row>
    <row r="2333" spans="1:9" x14ac:dyDescent="0.25">
      <c r="A2333" s="38">
        <v>40826</v>
      </c>
      <c r="B2333" s="28" t="s">
        <v>40</v>
      </c>
      <c r="C2333" s="28" t="s">
        <v>41</v>
      </c>
      <c r="D2333" s="28">
        <v>9894.1</v>
      </c>
      <c r="E2333" s="28">
        <v>10662.5</v>
      </c>
      <c r="F2333" s="28">
        <v>-7.2065700000000001</v>
      </c>
      <c r="G2333" s="28">
        <v>-768.4</v>
      </c>
      <c r="H2333" s="28">
        <v>4</v>
      </c>
      <c r="I2333" s="28">
        <v>39576894.704999998</v>
      </c>
    </row>
    <row r="2334" spans="1:9" x14ac:dyDescent="0.25">
      <c r="A2334" s="38">
        <v>40823</v>
      </c>
      <c r="B2334" s="28" t="s">
        <v>40</v>
      </c>
      <c r="C2334" s="28" t="s">
        <v>41</v>
      </c>
      <c r="D2334" s="28">
        <v>10662.5</v>
      </c>
      <c r="E2334" s="28">
        <v>10643.9</v>
      </c>
      <c r="F2334" s="28">
        <v>0.17474999999999999</v>
      </c>
      <c r="G2334" s="28">
        <v>18.600000000000001</v>
      </c>
      <c r="H2334" s="28">
        <v>4</v>
      </c>
      <c r="I2334" s="28">
        <v>42650533.125</v>
      </c>
    </row>
    <row r="2335" spans="1:9" x14ac:dyDescent="0.25">
      <c r="A2335" s="38">
        <v>40822</v>
      </c>
      <c r="B2335" s="28" t="s">
        <v>40</v>
      </c>
      <c r="C2335" s="28" t="s">
        <v>41</v>
      </c>
      <c r="D2335" s="28">
        <v>10643.8</v>
      </c>
      <c r="E2335" s="28">
        <v>10785.6</v>
      </c>
      <c r="F2335" s="28">
        <v>-1.3147200000000001</v>
      </c>
      <c r="G2335" s="28">
        <v>-141.80000000000001</v>
      </c>
      <c r="H2335" s="28">
        <v>4</v>
      </c>
      <c r="I2335" s="28">
        <v>42575732.189999998</v>
      </c>
    </row>
    <row r="2336" spans="1:9" x14ac:dyDescent="0.25">
      <c r="A2336" s="38">
        <v>40821</v>
      </c>
      <c r="B2336" s="28" t="s">
        <v>40</v>
      </c>
      <c r="C2336" s="28" t="s">
        <v>41</v>
      </c>
      <c r="D2336" s="28">
        <v>10785.6</v>
      </c>
      <c r="E2336" s="28">
        <v>11386.1</v>
      </c>
      <c r="F2336" s="28">
        <v>-5.2739700000000003</v>
      </c>
      <c r="G2336" s="28">
        <v>-600.5</v>
      </c>
      <c r="H2336" s="28">
        <v>4</v>
      </c>
      <c r="I2336" s="28">
        <v>43142939.280000001</v>
      </c>
    </row>
    <row r="2337" spans="1:9" x14ac:dyDescent="0.25">
      <c r="A2337" s="38">
        <v>40820</v>
      </c>
      <c r="B2337" s="28" t="s">
        <v>40</v>
      </c>
      <c r="C2337" s="28" t="s">
        <v>41</v>
      </c>
      <c r="D2337" s="28">
        <v>11386.1</v>
      </c>
      <c r="E2337" s="28">
        <v>12376.7</v>
      </c>
      <c r="F2337" s="28">
        <v>-8.0037500000000001</v>
      </c>
      <c r="G2337" s="28">
        <v>-990.6</v>
      </c>
      <c r="H2337" s="28">
        <v>3.5</v>
      </c>
      <c r="I2337" s="28">
        <v>39851919.305</v>
      </c>
    </row>
    <row r="2338" spans="1:9" x14ac:dyDescent="0.25">
      <c r="A2338" s="38">
        <v>40819</v>
      </c>
      <c r="B2338" s="28" t="s">
        <v>40</v>
      </c>
      <c r="C2338" s="28" t="s">
        <v>41</v>
      </c>
      <c r="D2338" s="28">
        <v>12376.7</v>
      </c>
      <c r="E2338" s="28">
        <v>11561</v>
      </c>
      <c r="F2338" s="28">
        <v>7.0556200000000002</v>
      </c>
      <c r="G2338" s="28">
        <v>815.7</v>
      </c>
      <c r="H2338" s="28">
        <v>3.5</v>
      </c>
      <c r="I2338" s="28">
        <v>43319068.835000001</v>
      </c>
    </row>
    <row r="2339" spans="1:9" x14ac:dyDescent="0.25">
      <c r="A2339" s="38">
        <v>40816</v>
      </c>
      <c r="B2339" s="28" t="s">
        <v>40</v>
      </c>
      <c r="C2339" s="28" t="s">
        <v>41</v>
      </c>
      <c r="D2339" s="28">
        <v>11561</v>
      </c>
      <c r="E2339" s="28">
        <v>10660.4</v>
      </c>
      <c r="F2339" s="28">
        <v>8.4480900000000005</v>
      </c>
      <c r="G2339" s="28">
        <v>900.6</v>
      </c>
      <c r="H2339" s="28">
        <v>2.5</v>
      </c>
      <c r="I2339" s="28">
        <v>28903078.050000001</v>
      </c>
    </row>
    <row r="2340" spans="1:9" x14ac:dyDescent="0.25">
      <c r="A2340" s="38">
        <v>40815</v>
      </c>
      <c r="B2340" s="28" t="s">
        <v>40</v>
      </c>
      <c r="C2340" s="28" t="s">
        <v>41</v>
      </c>
      <c r="D2340" s="28">
        <v>10660.4</v>
      </c>
      <c r="E2340" s="28">
        <v>10889.1</v>
      </c>
      <c r="F2340" s="28">
        <v>-2.1002700000000001</v>
      </c>
      <c r="G2340" s="28">
        <v>-228.7</v>
      </c>
      <c r="H2340" s="28">
        <v>2.5</v>
      </c>
      <c r="I2340" s="28">
        <v>26651533.02</v>
      </c>
    </row>
    <row r="2341" spans="1:9" x14ac:dyDescent="0.25">
      <c r="A2341" s="38">
        <v>40814</v>
      </c>
      <c r="B2341" s="28" t="s">
        <v>40</v>
      </c>
      <c r="C2341" s="28" t="s">
        <v>41</v>
      </c>
      <c r="D2341" s="28">
        <v>10889.1</v>
      </c>
      <c r="E2341" s="28">
        <v>10195.9</v>
      </c>
      <c r="F2341" s="28">
        <v>6.7988099999999996</v>
      </c>
      <c r="G2341" s="28">
        <v>693.2</v>
      </c>
      <c r="H2341" s="28">
        <v>3.5</v>
      </c>
      <c r="I2341" s="28">
        <v>38112394.454999998</v>
      </c>
    </row>
    <row r="2342" spans="1:9" x14ac:dyDescent="0.25">
      <c r="A2342" s="38">
        <v>40813</v>
      </c>
      <c r="B2342" s="28" t="s">
        <v>40</v>
      </c>
      <c r="C2342" s="28" t="s">
        <v>41</v>
      </c>
      <c r="D2342" s="28">
        <v>10195.9</v>
      </c>
      <c r="E2342" s="28">
        <v>10388</v>
      </c>
      <c r="F2342" s="28">
        <v>-1.8492500000000001</v>
      </c>
      <c r="G2342" s="28">
        <v>-192.1</v>
      </c>
      <c r="H2342" s="28">
        <v>2.75</v>
      </c>
      <c r="I2342" s="28">
        <v>28039234.795000002</v>
      </c>
    </row>
    <row r="2343" spans="1:9" x14ac:dyDescent="0.25">
      <c r="A2343" s="38">
        <v>40812</v>
      </c>
      <c r="B2343" s="28" t="s">
        <v>40</v>
      </c>
      <c r="C2343" s="28" t="s">
        <v>41</v>
      </c>
      <c r="D2343" s="28">
        <v>10388.1</v>
      </c>
      <c r="E2343" s="28">
        <v>10820.7</v>
      </c>
      <c r="F2343" s="28">
        <v>-3.9978899999999999</v>
      </c>
      <c r="G2343" s="28">
        <v>-432.6</v>
      </c>
      <c r="H2343" s="28">
        <v>3.25</v>
      </c>
      <c r="I2343" s="28">
        <v>33761844.405000001</v>
      </c>
    </row>
    <row r="2344" spans="1:9" x14ac:dyDescent="0.25">
      <c r="A2344" s="38">
        <v>40809</v>
      </c>
      <c r="B2344" s="28" t="s">
        <v>40</v>
      </c>
      <c r="C2344" s="28" t="s">
        <v>41</v>
      </c>
      <c r="D2344" s="28">
        <v>10820.7</v>
      </c>
      <c r="E2344" s="28">
        <v>10679.8</v>
      </c>
      <c r="F2344" s="28">
        <v>1.31931</v>
      </c>
      <c r="G2344" s="28">
        <v>140.9</v>
      </c>
      <c r="H2344" s="28">
        <v>3.25</v>
      </c>
      <c r="I2344" s="28">
        <v>35167816.034999996</v>
      </c>
    </row>
    <row r="2345" spans="1:9" x14ac:dyDescent="0.25">
      <c r="A2345" s="38">
        <v>40808</v>
      </c>
      <c r="B2345" s="28" t="s">
        <v>40</v>
      </c>
      <c r="C2345" s="28" t="s">
        <v>41</v>
      </c>
      <c r="D2345" s="28">
        <v>10679.8</v>
      </c>
      <c r="E2345" s="28">
        <v>9914.4</v>
      </c>
      <c r="F2345" s="28">
        <v>7.7200800000000003</v>
      </c>
      <c r="G2345" s="28">
        <v>765.4</v>
      </c>
      <c r="H2345" s="28">
        <v>3.25</v>
      </c>
      <c r="I2345" s="28">
        <v>34709883.990000002</v>
      </c>
    </row>
    <row r="2346" spans="1:9" x14ac:dyDescent="0.25">
      <c r="A2346" s="38">
        <v>40807</v>
      </c>
      <c r="B2346" s="28" t="s">
        <v>40</v>
      </c>
      <c r="C2346" s="28" t="s">
        <v>41</v>
      </c>
      <c r="D2346" s="28">
        <v>9914.5</v>
      </c>
      <c r="E2346" s="28">
        <v>9139.1</v>
      </c>
      <c r="F2346" s="28">
        <v>8.4844200000000001</v>
      </c>
      <c r="G2346" s="28">
        <v>775.4</v>
      </c>
      <c r="H2346" s="28">
        <v>3.25</v>
      </c>
      <c r="I2346" s="28">
        <v>32222620.725000001</v>
      </c>
    </row>
    <row r="2347" spans="1:9" x14ac:dyDescent="0.25">
      <c r="A2347" s="38">
        <v>40806</v>
      </c>
      <c r="B2347" s="28" t="s">
        <v>40</v>
      </c>
      <c r="C2347" s="28" t="s">
        <v>41</v>
      </c>
      <c r="D2347" s="28">
        <v>9139</v>
      </c>
      <c r="E2347" s="28">
        <v>9181.4</v>
      </c>
      <c r="F2347" s="28">
        <v>-0.46179999999999999</v>
      </c>
      <c r="G2347" s="28">
        <v>-42.4</v>
      </c>
      <c r="H2347" s="28">
        <v>3.25</v>
      </c>
      <c r="I2347" s="28">
        <v>29702206.949999999</v>
      </c>
    </row>
    <row r="2348" spans="1:9" x14ac:dyDescent="0.25">
      <c r="A2348" s="38">
        <v>40805</v>
      </c>
      <c r="B2348" s="28" t="s">
        <v>40</v>
      </c>
      <c r="C2348" s="28" t="s">
        <v>41</v>
      </c>
      <c r="D2348" s="28">
        <v>9181.4</v>
      </c>
      <c r="E2348" s="28">
        <v>8827.7999999999993</v>
      </c>
      <c r="F2348" s="28">
        <v>4.0055300000000003</v>
      </c>
      <c r="G2348" s="28">
        <v>353.6</v>
      </c>
      <c r="H2348" s="28">
        <v>3.25</v>
      </c>
      <c r="I2348" s="28">
        <v>29840009.07</v>
      </c>
    </row>
    <row r="2349" spans="1:9" x14ac:dyDescent="0.25">
      <c r="A2349" s="38">
        <v>40802</v>
      </c>
      <c r="B2349" s="28" t="s">
        <v>40</v>
      </c>
      <c r="C2349" s="28" t="s">
        <v>41</v>
      </c>
      <c r="D2349" s="28">
        <v>8827.7999999999993</v>
      </c>
      <c r="E2349" s="28">
        <v>9038.1</v>
      </c>
      <c r="F2349" s="28">
        <v>-2.3268200000000001</v>
      </c>
      <c r="G2349" s="28">
        <v>-210.3</v>
      </c>
      <c r="H2349" s="28">
        <v>3.25</v>
      </c>
      <c r="I2349" s="28">
        <v>28690791.390000001</v>
      </c>
    </row>
    <row r="2350" spans="1:9" x14ac:dyDescent="0.25">
      <c r="A2350" s="38">
        <v>40801</v>
      </c>
      <c r="B2350" s="28" t="s">
        <v>40</v>
      </c>
      <c r="C2350" s="28" t="s">
        <v>41</v>
      </c>
      <c r="D2350" s="28">
        <v>9038.1</v>
      </c>
      <c r="E2350" s="28">
        <v>9514.7999999999993</v>
      </c>
      <c r="F2350" s="28">
        <v>-5.0100899999999999</v>
      </c>
      <c r="G2350" s="28">
        <v>-476.7</v>
      </c>
      <c r="H2350" s="28">
        <v>3.25</v>
      </c>
      <c r="I2350" s="28">
        <v>29374276.905000001</v>
      </c>
    </row>
    <row r="2351" spans="1:9" x14ac:dyDescent="0.25">
      <c r="A2351" s="38">
        <v>40800</v>
      </c>
      <c r="B2351" s="28" t="s">
        <v>40</v>
      </c>
      <c r="C2351" s="28" t="s">
        <v>41</v>
      </c>
      <c r="D2351" s="28">
        <v>9514.7999999999993</v>
      </c>
      <c r="E2351" s="28">
        <v>9866.1</v>
      </c>
      <c r="F2351" s="28">
        <v>-3.5606800000000001</v>
      </c>
      <c r="G2351" s="28">
        <v>-351.3</v>
      </c>
      <c r="H2351" s="28">
        <v>3.25</v>
      </c>
      <c r="I2351" s="28">
        <v>30923575.739999998</v>
      </c>
    </row>
    <row r="2352" spans="1:9" x14ac:dyDescent="0.25">
      <c r="A2352" s="38">
        <v>40799</v>
      </c>
      <c r="B2352" s="28" t="s">
        <v>40</v>
      </c>
      <c r="C2352" s="28" t="s">
        <v>41</v>
      </c>
      <c r="D2352" s="28">
        <v>9866.1</v>
      </c>
      <c r="E2352" s="28">
        <v>9877.6</v>
      </c>
      <c r="F2352" s="28">
        <v>-0.11643000000000001</v>
      </c>
      <c r="G2352" s="28">
        <v>-11.5</v>
      </c>
      <c r="H2352" s="28">
        <v>3.25</v>
      </c>
      <c r="I2352" s="28">
        <v>32065318.305</v>
      </c>
    </row>
    <row r="2353" spans="1:9" x14ac:dyDescent="0.25">
      <c r="A2353" s="38">
        <v>40798</v>
      </c>
      <c r="B2353" s="28" t="s">
        <v>40</v>
      </c>
      <c r="C2353" s="28" t="s">
        <v>41</v>
      </c>
      <c r="D2353" s="28">
        <v>9877.6</v>
      </c>
      <c r="E2353" s="28">
        <v>9803.4</v>
      </c>
      <c r="F2353" s="28">
        <v>0.75688</v>
      </c>
      <c r="G2353" s="28">
        <v>74.2</v>
      </c>
      <c r="H2353" s="28">
        <v>3.25</v>
      </c>
      <c r="I2353" s="28">
        <v>32102693.879999999</v>
      </c>
    </row>
    <row r="2354" spans="1:9" x14ac:dyDescent="0.25">
      <c r="A2354" s="38">
        <v>40795</v>
      </c>
      <c r="B2354" s="28" t="s">
        <v>40</v>
      </c>
      <c r="C2354" s="28" t="s">
        <v>41</v>
      </c>
      <c r="D2354" s="28">
        <v>9803.4</v>
      </c>
      <c r="E2354" s="28">
        <v>9006.6</v>
      </c>
      <c r="F2354" s="28">
        <v>8.8468499999999999</v>
      </c>
      <c r="G2354" s="28">
        <v>796.8</v>
      </c>
      <c r="H2354" s="28">
        <v>3</v>
      </c>
      <c r="I2354" s="28">
        <v>29410690.170000002</v>
      </c>
    </row>
    <row r="2355" spans="1:9" x14ac:dyDescent="0.25">
      <c r="A2355" s="38">
        <v>40794</v>
      </c>
      <c r="B2355" s="28" t="s">
        <v>40</v>
      </c>
      <c r="C2355" s="28" t="s">
        <v>41</v>
      </c>
      <c r="D2355" s="28">
        <v>9006.6</v>
      </c>
      <c r="E2355" s="28">
        <v>8773.7000000000007</v>
      </c>
      <c r="F2355" s="28">
        <v>2.6545200000000002</v>
      </c>
      <c r="G2355" s="28">
        <v>232.9</v>
      </c>
      <c r="H2355" s="28">
        <v>3</v>
      </c>
      <c r="I2355" s="28">
        <v>27020250.329999998</v>
      </c>
    </row>
    <row r="2356" spans="1:9" x14ac:dyDescent="0.25">
      <c r="A2356" s="38">
        <v>40793</v>
      </c>
      <c r="B2356" s="28" t="s">
        <v>40</v>
      </c>
      <c r="C2356" s="28" t="s">
        <v>41</v>
      </c>
      <c r="D2356" s="28">
        <v>8773.7000000000007</v>
      </c>
      <c r="E2356" s="28">
        <v>9254.2000000000007</v>
      </c>
      <c r="F2356" s="28">
        <v>-5.19224</v>
      </c>
      <c r="G2356" s="28">
        <v>-480.5</v>
      </c>
      <c r="H2356" s="28">
        <v>3</v>
      </c>
      <c r="I2356" s="28">
        <v>26321538.684999999</v>
      </c>
    </row>
    <row r="2357" spans="1:9" x14ac:dyDescent="0.25">
      <c r="A2357" s="38">
        <v>40792</v>
      </c>
      <c r="B2357" s="28" t="s">
        <v>40</v>
      </c>
      <c r="C2357" s="28" t="s">
        <v>41</v>
      </c>
      <c r="D2357" s="28">
        <v>9254.2000000000007</v>
      </c>
      <c r="E2357" s="28">
        <v>8983.7999999999993</v>
      </c>
      <c r="F2357" s="28">
        <v>3.0098600000000002</v>
      </c>
      <c r="G2357" s="28">
        <v>270.39999999999998</v>
      </c>
      <c r="H2357" s="28">
        <v>3</v>
      </c>
      <c r="I2357" s="28">
        <v>27763062.710000001</v>
      </c>
    </row>
    <row r="2358" spans="1:9" x14ac:dyDescent="0.25">
      <c r="A2358" s="38">
        <v>40788</v>
      </c>
      <c r="B2358" s="28" t="s">
        <v>40</v>
      </c>
      <c r="C2358" s="28" t="s">
        <v>41</v>
      </c>
      <c r="D2358" s="28">
        <v>8983.7999999999993</v>
      </c>
      <c r="E2358" s="28">
        <v>8484.5</v>
      </c>
      <c r="F2358" s="28">
        <v>5.8848500000000001</v>
      </c>
      <c r="G2358" s="28">
        <v>499.3</v>
      </c>
      <c r="H2358" s="28">
        <v>3</v>
      </c>
      <c r="I2358" s="28">
        <v>26951849.190000001</v>
      </c>
    </row>
    <row r="2359" spans="1:9" x14ac:dyDescent="0.25">
      <c r="A2359" s="38">
        <v>40787</v>
      </c>
      <c r="B2359" s="28" t="s">
        <v>40</v>
      </c>
      <c r="C2359" s="28" t="s">
        <v>41</v>
      </c>
      <c r="D2359" s="28">
        <v>8484.5</v>
      </c>
      <c r="E2359" s="28">
        <v>8350.6</v>
      </c>
      <c r="F2359" s="28">
        <v>1.60348</v>
      </c>
      <c r="G2359" s="28">
        <v>133.9</v>
      </c>
      <c r="H2359" s="28">
        <v>3</v>
      </c>
      <c r="I2359" s="28">
        <v>25453924.225000001</v>
      </c>
    </row>
    <row r="2360" spans="1:9" x14ac:dyDescent="0.25">
      <c r="A2360" s="38">
        <v>40786</v>
      </c>
      <c r="B2360" s="28" t="s">
        <v>40</v>
      </c>
      <c r="C2360" s="28" t="s">
        <v>41</v>
      </c>
      <c r="D2360" s="28">
        <v>8350.6</v>
      </c>
      <c r="E2360" s="28">
        <v>8525</v>
      </c>
      <c r="F2360" s="28">
        <v>-2.04575</v>
      </c>
      <c r="G2360" s="28">
        <v>-174.4</v>
      </c>
      <c r="H2360" s="28">
        <v>3</v>
      </c>
      <c r="I2360" s="28">
        <v>25052217.530000001</v>
      </c>
    </row>
    <row r="2361" spans="1:9" x14ac:dyDescent="0.25">
      <c r="A2361" s="38">
        <v>40785</v>
      </c>
      <c r="B2361" s="28" t="s">
        <v>40</v>
      </c>
      <c r="C2361" s="28" t="s">
        <v>41</v>
      </c>
      <c r="D2361" s="28">
        <v>8525</v>
      </c>
      <c r="E2361" s="28">
        <v>8297.7999999999993</v>
      </c>
      <c r="F2361" s="28">
        <v>2.7380800000000001</v>
      </c>
      <c r="G2361" s="28">
        <v>227.2</v>
      </c>
      <c r="H2361" s="28">
        <v>3</v>
      </c>
      <c r="I2361" s="28">
        <v>25575426.25</v>
      </c>
    </row>
    <row r="2362" spans="1:9" x14ac:dyDescent="0.25">
      <c r="A2362" s="38">
        <v>40784</v>
      </c>
      <c r="B2362" s="28" t="s">
        <v>40</v>
      </c>
      <c r="C2362" s="28" t="s">
        <v>41</v>
      </c>
      <c r="D2362" s="28">
        <v>8297.7999999999993</v>
      </c>
      <c r="E2362" s="28">
        <v>8835.2000000000007</v>
      </c>
      <c r="F2362" s="28">
        <v>-6.08249</v>
      </c>
      <c r="G2362" s="28">
        <v>-537.4</v>
      </c>
      <c r="H2362" s="28">
        <v>3</v>
      </c>
      <c r="I2362" s="28">
        <v>24893814.890000001</v>
      </c>
    </row>
    <row r="2363" spans="1:9" x14ac:dyDescent="0.25">
      <c r="A2363" s="38">
        <v>40781</v>
      </c>
      <c r="B2363" s="28" t="s">
        <v>40</v>
      </c>
      <c r="C2363" s="28" t="s">
        <v>41</v>
      </c>
      <c r="D2363" s="28">
        <v>8835.2000000000007</v>
      </c>
      <c r="E2363" s="28">
        <v>9035.9</v>
      </c>
      <c r="F2363" s="28">
        <v>-2.2211400000000001</v>
      </c>
      <c r="G2363" s="28">
        <v>-200.7</v>
      </c>
      <c r="H2363" s="28">
        <v>3</v>
      </c>
      <c r="I2363" s="28">
        <v>26506041.760000002</v>
      </c>
    </row>
    <row r="2364" spans="1:9" x14ac:dyDescent="0.25">
      <c r="A2364" s="38">
        <v>40780</v>
      </c>
      <c r="B2364" s="28" t="s">
        <v>40</v>
      </c>
      <c r="C2364" s="28" t="s">
        <v>41</v>
      </c>
      <c r="D2364" s="28">
        <v>9036</v>
      </c>
      <c r="E2364" s="28">
        <v>8776.7999999999993</v>
      </c>
      <c r="F2364" s="28">
        <v>2.9532400000000001</v>
      </c>
      <c r="G2364" s="28">
        <v>259.2</v>
      </c>
      <c r="H2364" s="28">
        <v>3</v>
      </c>
      <c r="I2364" s="28">
        <v>27108451.800000001</v>
      </c>
    </row>
    <row r="2365" spans="1:9" x14ac:dyDescent="0.25">
      <c r="A2365" s="38">
        <v>40779</v>
      </c>
      <c r="B2365" s="28" t="s">
        <v>40</v>
      </c>
      <c r="C2365" s="28" t="s">
        <v>41</v>
      </c>
      <c r="D2365" s="28">
        <v>8776.7000000000007</v>
      </c>
      <c r="E2365" s="28">
        <v>8950.7000000000007</v>
      </c>
      <c r="F2365" s="28">
        <v>-1.94398</v>
      </c>
      <c r="G2365" s="28">
        <v>-174</v>
      </c>
      <c r="H2365" s="28">
        <v>3</v>
      </c>
      <c r="I2365" s="28">
        <v>26330538.835000001</v>
      </c>
    </row>
    <row r="2366" spans="1:9" x14ac:dyDescent="0.25">
      <c r="A2366" s="38">
        <v>40778</v>
      </c>
      <c r="B2366" s="28" t="s">
        <v>40</v>
      </c>
      <c r="C2366" s="28" t="s">
        <v>41</v>
      </c>
      <c r="D2366" s="28">
        <v>8950.7999999999993</v>
      </c>
      <c r="E2366" s="28">
        <v>9466.1</v>
      </c>
      <c r="F2366" s="28">
        <v>-5.4436400000000003</v>
      </c>
      <c r="G2366" s="28">
        <v>-515.29999999999995</v>
      </c>
      <c r="H2366" s="28">
        <v>3</v>
      </c>
      <c r="I2366" s="28">
        <v>26852847.539999999</v>
      </c>
    </row>
    <row r="2367" spans="1:9" x14ac:dyDescent="0.25">
      <c r="A2367" s="38">
        <v>40777</v>
      </c>
      <c r="B2367" s="28" t="s">
        <v>40</v>
      </c>
      <c r="C2367" s="28" t="s">
        <v>41</v>
      </c>
      <c r="D2367" s="28">
        <v>9466.1</v>
      </c>
      <c r="E2367" s="28">
        <v>9188.6</v>
      </c>
      <c r="F2367" s="28">
        <v>3.0200499999999999</v>
      </c>
      <c r="G2367" s="28">
        <v>277.5</v>
      </c>
      <c r="H2367" s="28">
        <v>2.5</v>
      </c>
      <c r="I2367" s="28">
        <v>23665723.305</v>
      </c>
    </row>
    <row r="2368" spans="1:9" x14ac:dyDescent="0.25">
      <c r="A2368" s="38">
        <v>40774</v>
      </c>
      <c r="B2368" s="28" t="s">
        <v>40</v>
      </c>
      <c r="C2368" s="28" t="s">
        <v>41</v>
      </c>
      <c r="D2368" s="28">
        <v>9188.6</v>
      </c>
      <c r="E2368" s="28">
        <v>8687.7999999999993</v>
      </c>
      <c r="F2368" s="28">
        <v>5.7644099999999998</v>
      </c>
      <c r="G2368" s="28">
        <v>500.8</v>
      </c>
      <c r="H2368" s="28">
        <v>2.75</v>
      </c>
      <c r="I2368" s="28">
        <v>25269109.43</v>
      </c>
    </row>
    <row r="2369" spans="1:9" x14ac:dyDescent="0.25">
      <c r="A2369" s="38">
        <v>40773</v>
      </c>
      <c r="B2369" s="28" t="s">
        <v>40</v>
      </c>
      <c r="C2369" s="28" t="s">
        <v>41</v>
      </c>
      <c r="D2369" s="28">
        <v>8687.7999999999993</v>
      </c>
      <c r="E2369" s="28">
        <v>7286</v>
      </c>
      <c r="F2369" s="28">
        <v>19.239640000000001</v>
      </c>
      <c r="G2369" s="28">
        <v>1401.8</v>
      </c>
      <c r="H2369" s="28">
        <v>3.25</v>
      </c>
      <c r="I2369" s="28">
        <v>28235784.390000001</v>
      </c>
    </row>
    <row r="2370" spans="1:9" x14ac:dyDescent="0.25">
      <c r="A2370" s="38">
        <v>40772</v>
      </c>
      <c r="B2370" s="28" t="s">
        <v>40</v>
      </c>
      <c r="C2370" s="28" t="s">
        <v>41</v>
      </c>
      <c r="D2370" s="28">
        <v>7286</v>
      </c>
      <c r="E2370" s="28">
        <v>7014.7</v>
      </c>
      <c r="F2370" s="28">
        <v>3.8675899999999999</v>
      </c>
      <c r="G2370" s="28">
        <v>271.3</v>
      </c>
      <c r="H2370" s="28">
        <v>3.25</v>
      </c>
      <c r="I2370" s="28">
        <v>23679864.300000001</v>
      </c>
    </row>
    <row r="2371" spans="1:9" x14ac:dyDescent="0.25">
      <c r="A2371" s="38">
        <v>40771</v>
      </c>
      <c r="B2371" s="28" t="s">
        <v>40</v>
      </c>
      <c r="C2371" s="28" t="s">
        <v>41</v>
      </c>
      <c r="D2371" s="28">
        <v>7014.7</v>
      </c>
      <c r="E2371" s="28">
        <v>6948</v>
      </c>
      <c r="F2371" s="28">
        <v>0.95999000000000001</v>
      </c>
      <c r="G2371" s="28">
        <v>66.7</v>
      </c>
      <c r="H2371" s="28">
        <v>2.75</v>
      </c>
      <c r="I2371" s="28">
        <v>19290775.734999999</v>
      </c>
    </row>
    <row r="2372" spans="1:9" x14ac:dyDescent="0.25">
      <c r="A2372" s="38">
        <v>40770</v>
      </c>
      <c r="B2372" s="28" t="s">
        <v>40</v>
      </c>
      <c r="C2372" s="28" t="s">
        <v>41</v>
      </c>
      <c r="D2372" s="28">
        <v>6948</v>
      </c>
      <c r="E2372" s="28">
        <v>7286</v>
      </c>
      <c r="F2372" s="28">
        <v>-4.63903</v>
      </c>
      <c r="G2372" s="28">
        <v>-338</v>
      </c>
      <c r="H2372" s="28">
        <v>4.25</v>
      </c>
      <c r="I2372" s="28">
        <v>29529347.399999999</v>
      </c>
    </row>
    <row r="2373" spans="1:9" x14ac:dyDescent="0.25">
      <c r="A2373" s="38">
        <v>40767</v>
      </c>
      <c r="B2373" s="28" t="s">
        <v>40</v>
      </c>
      <c r="C2373" s="28" t="s">
        <v>41</v>
      </c>
      <c r="D2373" s="28">
        <v>7286</v>
      </c>
      <c r="E2373" s="28">
        <v>7252.3</v>
      </c>
      <c r="F2373" s="28">
        <v>0.46467999999999998</v>
      </c>
      <c r="G2373" s="28">
        <v>33.700000000000003</v>
      </c>
      <c r="H2373" s="28">
        <v>6.25</v>
      </c>
      <c r="I2373" s="28">
        <v>45537864.299999997</v>
      </c>
    </row>
    <row r="2374" spans="1:9" x14ac:dyDescent="0.25">
      <c r="A2374" s="38">
        <v>40766</v>
      </c>
      <c r="B2374" s="28" t="s">
        <v>40</v>
      </c>
      <c r="C2374" s="28" t="s">
        <v>41</v>
      </c>
      <c r="D2374" s="28">
        <v>7252.3</v>
      </c>
      <c r="E2374" s="28">
        <v>7523</v>
      </c>
      <c r="F2374" s="28">
        <v>-3.5983000000000001</v>
      </c>
      <c r="G2374" s="28">
        <v>-270.7</v>
      </c>
      <c r="H2374" s="28">
        <v>6.25</v>
      </c>
      <c r="I2374" s="28">
        <v>45327237.615000002</v>
      </c>
    </row>
    <row r="2375" spans="1:9" x14ac:dyDescent="0.25">
      <c r="A2375" s="38">
        <v>40765</v>
      </c>
      <c r="B2375" s="28" t="s">
        <v>40</v>
      </c>
      <c r="C2375" s="28" t="s">
        <v>41</v>
      </c>
      <c r="D2375" s="28">
        <v>7523</v>
      </c>
      <c r="E2375" s="28">
        <v>6574.1</v>
      </c>
      <c r="F2375" s="28">
        <v>14.433909999999999</v>
      </c>
      <c r="G2375" s="28">
        <v>948.9</v>
      </c>
      <c r="H2375" s="28">
        <v>8.75</v>
      </c>
      <c r="I2375" s="28">
        <v>65826626.149999999</v>
      </c>
    </row>
    <row r="2376" spans="1:9" x14ac:dyDescent="0.25">
      <c r="A2376" s="38">
        <v>40764</v>
      </c>
      <c r="B2376" s="28" t="s">
        <v>40</v>
      </c>
      <c r="C2376" s="28" t="s">
        <v>41</v>
      </c>
      <c r="D2376" s="28">
        <v>6574.1</v>
      </c>
      <c r="E2376" s="28">
        <v>7840</v>
      </c>
      <c r="F2376" s="28">
        <v>-16.14668</v>
      </c>
      <c r="G2376" s="28">
        <v>-1265.9000000000001</v>
      </c>
      <c r="H2376" s="28">
        <v>6.25</v>
      </c>
      <c r="I2376" s="28">
        <v>41088453.704999998</v>
      </c>
    </row>
    <row r="2377" spans="1:9" x14ac:dyDescent="0.25">
      <c r="A2377" s="38">
        <v>40763</v>
      </c>
      <c r="B2377" s="28" t="s">
        <v>40</v>
      </c>
      <c r="C2377" s="28" t="s">
        <v>41</v>
      </c>
      <c r="D2377" s="28">
        <v>7840</v>
      </c>
      <c r="E2377" s="28">
        <v>6587.4</v>
      </c>
      <c r="F2377" s="28">
        <v>19.015090000000001</v>
      </c>
      <c r="G2377" s="28">
        <v>1252.5999999999999</v>
      </c>
      <c r="H2377" s="28">
        <v>4.25</v>
      </c>
      <c r="I2377" s="28">
        <v>33320392</v>
      </c>
    </row>
    <row r="2378" spans="1:9" x14ac:dyDescent="0.25">
      <c r="A2378" s="38">
        <v>40760</v>
      </c>
      <c r="B2378" s="28" t="s">
        <v>40</v>
      </c>
      <c r="C2378" s="28" t="s">
        <v>41</v>
      </c>
      <c r="D2378" s="28">
        <v>6587.3</v>
      </c>
      <c r="E2378" s="28">
        <v>6380.4</v>
      </c>
      <c r="F2378" s="28">
        <v>3.24274</v>
      </c>
      <c r="G2378" s="28">
        <v>206.9</v>
      </c>
      <c r="H2378" s="28">
        <v>5.25</v>
      </c>
      <c r="I2378" s="28">
        <v>34583654.365000002</v>
      </c>
    </row>
    <row r="2379" spans="1:9" x14ac:dyDescent="0.25">
      <c r="A2379" s="38">
        <v>40759</v>
      </c>
      <c r="B2379" s="28" t="s">
        <v>40</v>
      </c>
      <c r="C2379" s="28" t="s">
        <v>41</v>
      </c>
      <c r="D2379" s="28">
        <v>6380.4</v>
      </c>
      <c r="E2379" s="28">
        <v>5259.4</v>
      </c>
      <c r="F2379" s="28">
        <v>21.314219999999999</v>
      </c>
      <c r="G2379" s="28">
        <v>1121</v>
      </c>
      <c r="H2379" s="28">
        <v>5.25</v>
      </c>
      <c r="I2379" s="28">
        <v>33497419.02</v>
      </c>
    </row>
    <row r="2380" spans="1:9" x14ac:dyDescent="0.25">
      <c r="A2380" s="38">
        <v>40758</v>
      </c>
      <c r="B2380" s="28" t="s">
        <v>40</v>
      </c>
      <c r="C2380" s="28" t="s">
        <v>41</v>
      </c>
      <c r="D2380" s="28">
        <v>5259.4</v>
      </c>
      <c r="E2380" s="28">
        <v>5313.9</v>
      </c>
      <c r="F2380" s="28">
        <v>-1.0256099999999999</v>
      </c>
      <c r="G2380" s="28">
        <v>-54.5</v>
      </c>
      <c r="H2380" s="28">
        <v>6.5</v>
      </c>
      <c r="I2380" s="28">
        <v>34186362.969999999</v>
      </c>
    </row>
    <row r="2381" spans="1:9" x14ac:dyDescent="0.25">
      <c r="A2381" s="38">
        <v>40757</v>
      </c>
      <c r="B2381" s="28" t="s">
        <v>40</v>
      </c>
      <c r="C2381" s="28" t="s">
        <v>41</v>
      </c>
      <c r="D2381" s="28">
        <v>5313.8</v>
      </c>
      <c r="E2381" s="28">
        <v>4949.3</v>
      </c>
      <c r="F2381" s="28">
        <v>7.3646799999999999</v>
      </c>
      <c r="G2381" s="28">
        <v>364.5</v>
      </c>
      <c r="H2381" s="28">
        <v>7.5</v>
      </c>
      <c r="I2381" s="28">
        <v>39853765.689999998</v>
      </c>
    </row>
    <row r="2382" spans="1:9" x14ac:dyDescent="0.25">
      <c r="A2382" s="38">
        <v>40756</v>
      </c>
      <c r="B2382" s="28" t="s">
        <v>40</v>
      </c>
      <c r="C2382" s="28" t="s">
        <v>41</v>
      </c>
      <c r="D2382" s="28">
        <v>4949.3</v>
      </c>
      <c r="E2382" s="28">
        <v>5051.6000000000004</v>
      </c>
      <c r="F2382" s="28">
        <v>-2.0251000000000001</v>
      </c>
      <c r="G2382" s="28">
        <v>-102.3</v>
      </c>
      <c r="H2382" s="28">
        <v>8.5</v>
      </c>
      <c r="I2382" s="28">
        <v>42069297.465000004</v>
      </c>
    </row>
    <row r="2383" spans="1:9" x14ac:dyDescent="0.25">
      <c r="A2383" s="38">
        <v>40753</v>
      </c>
      <c r="B2383" s="28" t="s">
        <v>40</v>
      </c>
      <c r="C2383" s="28" t="s">
        <v>41</v>
      </c>
      <c r="D2383" s="28">
        <v>5051.6000000000004</v>
      </c>
      <c r="E2383" s="28">
        <v>5141.6000000000004</v>
      </c>
      <c r="F2383" s="28">
        <v>-1.7504299999999999</v>
      </c>
      <c r="G2383" s="28">
        <v>-90</v>
      </c>
      <c r="H2383" s="28">
        <v>6.75</v>
      </c>
      <c r="I2383" s="28">
        <v>34098552.579999998</v>
      </c>
    </row>
    <row r="2384" spans="1:9" x14ac:dyDescent="0.25">
      <c r="A2384" s="38">
        <v>40752</v>
      </c>
      <c r="B2384" s="28" t="s">
        <v>40</v>
      </c>
      <c r="C2384" s="28" t="s">
        <v>41</v>
      </c>
      <c r="D2384" s="28">
        <v>5141.6000000000004</v>
      </c>
      <c r="E2384" s="28">
        <v>5138.1000000000004</v>
      </c>
      <c r="F2384" s="28">
        <v>6.812E-2</v>
      </c>
      <c r="G2384" s="28">
        <v>3.5</v>
      </c>
      <c r="H2384" s="28">
        <v>7.25</v>
      </c>
      <c r="I2384" s="28">
        <v>37276857.079999998</v>
      </c>
    </row>
    <row r="2385" spans="1:9" x14ac:dyDescent="0.25">
      <c r="A2385" s="38">
        <v>40751</v>
      </c>
      <c r="B2385" s="28" t="s">
        <v>40</v>
      </c>
      <c r="C2385" s="28" t="s">
        <v>41</v>
      </c>
      <c r="D2385" s="28">
        <v>5138.1000000000004</v>
      </c>
      <c r="E2385" s="28">
        <v>4780</v>
      </c>
      <c r="F2385" s="28">
        <v>7.4916299999999998</v>
      </c>
      <c r="G2385" s="28">
        <v>358.1</v>
      </c>
      <c r="H2385" s="28">
        <v>7.25</v>
      </c>
      <c r="I2385" s="28">
        <v>37251481.905000001</v>
      </c>
    </row>
    <row r="2386" spans="1:9" x14ac:dyDescent="0.25">
      <c r="A2386" s="38">
        <v>40750</v>
      </c>
      <c r="B2386" s="28" t="s">
        <v>40</v>
      </c>
      <c r="C2386" s="28" t="s">
        <v>41</v>
      </c>
      <c r="D2386" s="28">
        <v>4780</v>
      </c>
      <c r="E2386" s="28">
        <v>4708.6000000000004</v>
      </c>
      <c r="F2386" s="28">
        <v>1.51637</v>
      </c>
      <c r="G2386" s="28">
        <v>71.400000000000006</v>
      </c>
      <c r="H2386" s="28">
        <v>8.25</v>
      </c>
      <c r="I2386" s="28">
        <v>39435239</v>
      </c>
    </row>
    <row r="2387" spans="1:9" x14ac:dyDescent="0.25">
      <c r="A2387" s="38">
        <v>40749</v>
      </c>
      <c r="B2387" s="28" t="s">
        <v>40</v>
      </c>
      <c r="C2387" s="28" t="s">
        <v>41</v>
      </c>
      <c r="D2387" s="28">
        <v>4708.6000000000004</v>
      </c>
      <c r="E2387" s="28">
        <v>4469.8</v>
      </c>
      <c r="F2387" s="28">
        <v>5.3425200000000004</v>
      </c>
      <c r="G2387" s="28">
        <v>238.8</v>
      </c>
      <c r="H2387" s="28">
        <v>9.75</v>
      </c>
      <c r="I2387" s="28">
        <v>45909085.43</v>
      </c>
    </row>
    <row r="2388" spans="1:9" x14ac:dyDescent="0.25">
      <c r="A2388" s="38">
        <v>40746</v>
      </c>
      <c r="B2388" s="28" t="s">
        <v>40</v>
      </c>
      <c r="C2388" s="28" t="s">
        <v>41</v>
      </c>
      <c r="D2388" s="28">
        <v>4469.8</v>
      </c>
      <c r="E2388" s="28">
        <v>4495.3999999999996</v>
      </c>
      <c r="F2388" s="28">
        <v>-0.56947000000000003</v>
      </c>
      <c r="G2388" s="28">
        <v>-25.6</v>
      </c>
      <c r="H2388" s="28">
        <v>9.75</v>
      </c>
      <c r="I2388" s="28">
        <v>43580773.490000002</v>
      </c>
    </row>
    <row r="2389" spans="1:9" x14ac:dyDescent="0.25">
      <c r="A2389" s="38">
        <v>40745</v>
      </c>
      <c r="B2389" s="28" t="s">
        <v>40</v>
      </c>
      <c r="C2389" s="28" t="s">
        <v>41</v>
      </c>
      <c r="D2389" s="28">
        <v>4495.3999999999996</v>
      </c>
      <c r="E2389" s="28">
        <v>4738.8999999999996</v>
      </c>
      <c r="F2389" s="28">
        <v>-5.1383200000000002</v>
      </c>
      <c r="G2389" s="28">
        <v>-243.5</v>
      </c>
      <c r="H2389" s="28">
        <v>9.75</v>
      </c>
      <c r="I2389" s="28">
        <v>43830374.770000003</v>
      </c>
    </row>
    <row r="2390" spans="1:9" x14ac:dyDescent="0.25">
      <c r="A2390" s="38">
        <v>40744</v>
      </c>
      <c r="B2390" s="28" t="s">
        <v>40</v>
      </c>
      <c r="C2390" s="28" t="s">
        <v>41</v>
      </c>
      <c r="D2390" s="28">
        <v>4738.8999999999996</v>
      </c>
      <c r="E2390" s="28">
        <v>4837</v>
      </c>
      <c r="F2390" s="28">
        <v>-2.0281199999999999</v>
      </c>
      <c r="G2390" s="28">
        <v>-98.1</v>
      </c>
      <c r="H2390" s="28">
        <v>9.75</v>
      </c>
      <c r="I2390" s="28">
        <v>46204511.945</v>
      </c>
    </row>
    <row r="2391" spans="1:9" x14ac:dyDescent="0.25">
      <c r="A2391" s="38">
        <v>40743</v>
      </c>
      <c r="B2391" s="28" t="s">
        <v>40</v>
      </c>
      <c r="C2391" s="28" t="s">
        <v>41</v>
      </c>
      <c r="D2391" s="28">
        <v>4836.8999999999996</v>
      </c>
      <c r="E2391" s="28">
        <v>5149.8999999999996</v>
      </c>
      <c r="F2391" s="28">
        <v>-6.0777900000000002</v>
      </c>
      <c r="G2391" s="28">
        <v>-313</v>
      </c>
      <c r="H2391" s="28">
        <v>9.75</v>
      </c>
      <c r="I2391" s="28">
        <v>47160016.844999999</v>
      </c>
    </row>
    <row r="2392" spans="1:9" x14ac:dyDescent="0.25">
      <c r="A2392" s="38">
        <v>40742</v>
      </c>
      <c r="B2392" s="28" t="s">
        <v>40</v>
      </c>
      <c r="C2392" s="28" t="s">
        <v>41</v>
      </c>
      <c r="D2392" s="28">
        <v>5149.8999999999996</v>
      </c>
      <c r="E2392" s="28">
        <v>4950.1000000000004</v>
      </c>
      <c r="F2392" s="28">
        <v>4.0362799999999996</v>
      </c>
      <c r="G2392" s="28">
        <v>199.8</v>
      </c>
      <c r="H2392" s="28">
        <v>8.5</v>
      </c>
      <c r="I2392" s="28">
        <v>43774407.494999997</v>
      </c>
    </row>
    <row r="2393" spans="1:9" x14ac:dyDescent="0.25">
      <c r="A2393" s="38">
        <v>40739</v>
      </c>
      <c r="B2393" s="28" t="s">
        <v>40</v>
      </c>
      <c r="C2393" s="28" t="s">
        <v>41</v>
      </c>
      <c r="D2393" s="28">
        <v>4950.1000000000004</v>
      </c>
      <c r="E2393" s="28">
        <v>5062.6000000000004</v>
      </c>
      <c r="F2393" s="28">
        <v>-2.2221799999999998</v>
      </c>
      <c r="G2393" s="28">
        <v>-112.5</v>
      </c>
      <c r="H2393" s="28">
        <v>8.5</v>
      </c>
      <c r="I2393" s="28">
        <v>42076097.505000003</v>
      </c>
    </row>
    <row r="2394" spans="1:9" x14ac:dyDescent="0.25">
      <c r="A2394" s="38">
        <v>40738</v>
      </c>
      <c r="B2394" s="28" t="s">
        <v>40</v>
      </c>
      <c r="C2394" s="28" t="s">
        <v>41</v>
      </c>
      <c r="D2394" s="28">
        <v>5062.6000000000004</v>
      </c>
      <c r="E2394" s="28">
        <v>4909.5</v>
      </c>
      <c r="F2394" s="28">
        <v>3.1184400000000001</v>
      </c>
      <c r="G2394" s="28">
        <v>153.1</v>
      </c>
      <c r="H2394" s="28">
        <v>11</v>
      </c>
      <c r="I2394" s="28">
        <v>55688853.130000003</v>
      </c>
    </row>
    <row r="2395" spans="1:9" x14ac:dyDescent="0.25">
      <c r="A2395" s="38">
        <v>40737</v>
      </c>
      <c r="B2395" s="28" t="s">
        <v>40</v>
      </c>
      <c r="C2395" s="28" t="s">
        <v>41</v>
      </c>
      <c r="D2395" s="28">
        <v>4909.5</v>
      </c>
      <c r="E2395" s="28">
        <v>4884.3</v>
      </c>
      <c r="F2395" s="28">
        <v>0.51593999999999995</v>
      </c>
      <c r="G2395" s="28">
        <v>25.2</v>
      </c>
      <c r="H2395" s="28">
        <v>11</v>
      </c>
      <c r="I2395" s="28">
        <v>54004745.475000001</v>
      </c>
    </row>
    <row r="2396" spans="1:9" x14ac:dyDescent="0.25">
      <c r="A2396" s="38">
        <v>40736</v>
      </c>
      <c r="B2396" s="28" t="s">
        <v>40</v>
      </c>
      <c r="C2396" s="28" t="s">
        <v>41</v>
      </c>
      <c r="D2396" s="28">
        <v>4884.3</v>
      </c>
      <c r="E2396" s="28">
        <v>4767.8</v>
      </c>
      <c r="F2396" s="28">
        <v>2.44347</v>
      </c>
      <c r="G2396" s="28">
        <v>116.5</v>
      </c>
      <c r="H2396" s="28">
        <v>10.25</v>
      </c>
      <c r="I2396" s="28">
        <v>50064319.215000004</v>
      </c>
    </row>
    <row r="2397" spans="1:9" x14ac:dyDescent="0.25">
      <c r="A2397" s="38">
        <v>40735</v>
      </c>
      <c r="B2397" s="28" t="s">
        <v>40</v>
      </c>
      <c r="C2397" s="28" t="s">
        <v>41</v>
      </c>
      <c r="D2397" s="28">
        <v>4767.8</v>
      </c>
      <c r="E2397" s="28">
        <v>4408.6000000000004</v>
      </c>
      <c r="F2397" s="28">
        <v>8.14771</v>
      </c>
      <c r="G2397" s="28">
        <v>359.2</v>
      </c>
      <c r="H2397" s="28">
        <v>10.75</v>
      </c>
      <c r="I2397" s="28">
        <v>51254088.390000001</v>
      </c>
    </row>
    <row r="2398" spans="1:9" x14ac:dyDescent="0.25">
      <c r="A2398" s="38">
        <v>40732</v>
      </c>
      <c r="B2398" s="28" t="s">
        <v>40</v>
      </c>
      <c r="C2398" s="28" t="s">
        <v>41</v>
      </c>
      <c r="D2398" s="28">
        <v>4408.6000000000004</v>
      </c>
      <c r="E2398" s="28">
        <v>4314.6000000000004</v>
      </c>
      <c r="F2398" s="28">
        <v>2.1786500000000002</v>
      </c>
      <c r="G2398" s="28">
        <v>94</v>
      </c>
      <c r="H2398" s="28">
        <v>10.75</v>
      </c>
      <c r="I2398" s="28">
        <v>47392670.43</v>
      </c>
    </row>
    <row r="2399" spans="1:9" x14ac:dyDescent="0.25">
      <c r="A2399" s="38">
        <v>40731</v>
      </c>
      <c r="B2399" s="28" t="s">
        <v>40</v>
      </c>
      <c r="C2399" s="28" t="s">
        <v>41</v>
      </c>
      <c r="D2399" s="28">
        <v>4314.6000000000004</v>
      </c>
      <c r="E2399" s="28">
        <v>4439.5</v>
      </c>
      <c r="F2399" s="28">
        <v>-2.81338</v>
      </c>
      <c r="G2399" s="28">
        <v>-124.9</v>
      </c>
      <c r="H2399" s="28">
        <v>10.75</v>
      </c>
      <c r="I2399" s="28">
        <v>46382165.729999997</v>
      </c>
    </row>
    <row r="2400" spans="1:9" x14ac:dyDescent="0.25">
      <c r="A2400" s="38">
        <v>40730</v>
      </c>
      <c r="B2400" s="28" t="s">
        <v>40</v>
      </c>
      <c r="C2400" s="28" t="s">
        <v>41</v>
      </c>
      <c r="D2400" s="28">
        <v>4439.3999999999996</v>
      </c>
      <c r="E2400" s="28">
        <v>4372.7</v>
      </c>
      <c r="F2400" s="28">
        <v>1.5253699999999999</v>
      </c>
      <c r="G2400" s="28">
        <v>66.7</v>
      </c>
      <c r="H2400" s="28">
        <v>10.75</v>
      </c>
      <c r="I2400" s="28">
        <v>47723771.969999999</v>
      </c>
    </row>
    <row r="2401" spans="1:9" x14ac:dyDescent="0.25">
      <c r="A2401" s="38">
        <v>40729</v>
      </c>
      <c r="B2401" s="28" t="s">
        <v>40</v>
      </c>
      <c r="C2401" s="28" t="s">
        <v>41</v>
      </c>
      <c r="D2401" s="28">
        <v>4372.8</v>
      </c>
      <c r="E2401" s="28">
        <v>4353</v>
      </c>
      <c r="F2401" s="28">
        <v>0.45485999999999999</v>
      </c>
      <c r="G2401" s="28">
        <v>19.8</v>
      </c>
      <c r="H2401" s="28">
        <v>10.75</v>
      </c>
      <c r="I2401" s="28">
        <v>47007818.640000001</v>
      </c>
    </row>
    <row r="2402" spans="1:9" x14ac:dyDescent="0.25">
      <c r="A2402" s="38">
        <v>40725</v>
      </c>
      <c r="B2402" s="28" t="s">
        <v>40</v>
      </c>
      <c r="C2402" s="28" t="s">
        <v>41</v>
      </c>
      <c r="D2402" s="28">
        <v>4353</v>
      </c>
      <c r="E2402" s="28">
        <v>4546.8999999999996</v>
      </c>
      <c r="F2402" s="28">
        <v>-4.2644399999999996</v>
      </c>
      <c r="G2402" s="28">
        <v>-193.9</v>
      </c>
      <c r="H2402" s="28">
        <v>8.75</v>
      </c>
      <c r="I2402" s="28">
        <v>38088967.649999999</v>
      </c>
    </row>
    <row r="2403" spans="1:9" x14ac:dyDescent="0.25">
      <c r="A2403" s="38">
        <v>40724</v>
      </c>
      <c r="B2403" s="28" t="s">
        <v>40</v>
      </c>
      <c r="C2403" s="28" t="s">
        <v>41</v>
      </c>
      <c r="D2403" s="28">
        <v>4546.8</v>
      </c>
      <c r="E2403" s="28">
        <v>4724.8999999999996</v>
      </c>
      <c r="F2403" s="28">
        <v>-3.76939</v>
      </c>
      <c r="G2403" s="28">
        <v>-178.1</v>
      </c>
      <c r="H2403" s="28">
        <v>10.25</v>
      </c>
      <c r="I2403" s="28">
        <v>46604927.340000004</v>
      </c>
    </row>
    <row r="2404" spans="1:9" x14ac:dyDescent="0.25">
      <c r="A2404" s="38">
        <v>40723</v>
      </c>
      <c r="B2404" s="28" t="s">
        <v>40</v>
      </c>
      <c r="C2404" s="28" t="s">
        <v>41</v>
      </c>
      <c r="D2404" s="28">
        <v>4724.8999999999996</v>
      </c>
      <c r="E2404" s="28">
        <v>4960.8</v>
      </c>
      <c r="F2404" s="28">
        <v>-4.75528</v>
      </c>
      <c r="G2404" s="28">
        <v>-235.9</v>
      </c>
      <c r="H2404" s="28">
        <v>10.5</v>
      </c>
      <c r="I2404" s="28">
        <v>49611686.244999997</v>
      </c>
    </row>
    <row r="2405" spans="1:9" x14ac:dyDescent="0.25">
      <c r="A2405" s="38">
        <v>40722</v>
      </c>
      <c r="B2405" s="28" t="s">
        <v>40</v>
      </c>
      <c r="C2405" s="28" t="s">
        <v>41</v>
      </c>
      <c r="D2405" s="28">
        <v>4960.7</v>
      </c>
      <c r="E2405" s="28">
        <v>5208.7</v>
      </c>
      <c r="F2405" s="28">
        <v>-4.76126</v>
      </c>
      <c r="G2405" s="28">
        <v>-248</v>
      </c>
      <c r="H2405" s="28">
        <v>10.5</v>
      </c>
      <c r="I2405" s="28">
        <v>52087598.034999996</v>
      </c>
    </row>
    <row r="2406" spans="1:9" x14ac:dyDescent="0.25">
      <c r="A2406" s="38">
        <v>40721</v>
      </c>
      <c r="B2406" s="28" t="s">
        <v>40</v>
      </c>
      <c r="C2406" s="28" t="s">
        <v>41</v>
      </c>
      <c r="D2406" s="28">
        <v>5208.7</v>
      </c>
      <c r="E2406" s="28">
        <v>5331</v>
      </c>
      <c r="F2406" s="28">
        <v>-2.29413</v>
      </c>
      <c r="G2406" s="28">
        <v>-122.3</v>
      </c>
      <c r="H2406" s="28">
        <v>10.5</v>
      </c>
      <c r="I2406" s="28">
        <v>54691610.435000002</v>
      </c>
    </row>
    <row r="2407" spans="1:9" x14ac:dyDescent="0.25">
      <c r="A2407" s="38">
        <v>40718</v>
      </c>
      <c r="B2407" s="28" t="s">
        <v>40</v>
      </c>
      <c r="C2407" s="28" t="s">
        <v>41</v>
      </c>
      <c r="D2407" s="28">
        <v>5331</v>
      </c>
      <c r="E2407" s="28">
        <v>5062.5</v>
      </c>
      <c r="F2407" s="28">
        <v>5.3037000000000001</v>
      </c>
      <c r="G2407" s="28">
        <v>268.5</v>
      </c>
      <c r="H2407" s="28">
        <v>9.25</v>
      </c>
      <c r="I2407" s="28">
        <v>49312016.549999997</v>
      </c>
    </row>
    <row r="2408" spans="1:9" x14ac:dyDescent="0.25">
      <c r="A2408" s="38">
        <v>40717</v>
      </c>
      <c r="B2408" s="28" t="s">
        <v>40</v>
      </c>
      <c r="C2408" s="28" t="s">
        <v>41</v>
      </c>
      <c r="D2408" s="28">
        <v>5062.5</v>
      </c>
      <c r="E2408" s="28">
        <v>5166.8</v>
      </c>
      <c r="F2408" s="28">
        <v>-2.0186600000000001</v>
      </c>
      <c r="G2408" s="28">
        <v>-104.3</v>
      </c>
      <c r="H2408" s="28">
        <v>8.25</v>
      </c>
      <c r="I2408" s="28">
        <v>41765878.125</v>
      </c>
    </row>
    <row r="2409" spans="1:9" x14ac:dyDescent="0.25">
      <c r="A2409" s="38">
        <v>40716</v>
      </c>
      <c r="B2409" s="28" t="s">
        <v>40</v>
      </c>
      <c r="C2409" s="28" t="s">
        <v>41</v>
      </c>
      <c r="D2409" s="28">
        <v>5166.8</v>
      </c>
      <c r="E2409" s="28">
        <v>5080.7</v>
      </c>
      <c r="F2409" s="28">
        <v>1.69465</v>
      </c>
      <c r="G2409" s="28">
        <v>86.1</v>
      </c>
      <c r="H2409" s="28">
        <v>9.75</v>
      </c>
      <c r="I2409" s="28">
        <v>50376558.340000004</v>
      </c>
    </row>
    <row r="2410" spans="1:9" x14ac:dyDescent="0.25">
      <c r="A2410" s="38">
        <v>40715</v>
      </c>
      <c r="B2410" s="28" t="s">
        <v>40</v>
      </c>
      <c r="C2410" s="28" t="s">
        <v>41</v>
      </c>
      <c r="D2410" s="28">
        <v>5080.7</v>
      </c>
      <c r="E2410" s="28">
        <v>5201.7</v>
      </c>
      <c r="F2410" s="28">
        <v>-2.3261599999999998</v>
      </c>
      <c r="G2410" s="28">
        <v>-121</v>
      </c>
      <c r="H2410" s="28">
        <v>9.75</v>
      </c>
      <c r="I2410" s="28">
        <v>49537079.034999996</v>
      </c>
    </row>
    <row r="2411" spans="1:9" x14ac:dyDescent="0.25">
      <c r="A2411" s="38">
        <v>40714</v>
      </c>
      <c r="B2411" s="28" t="s">
        <v>40</v>
      </c>
      <c r="C2411" s="28" t="s">
        <v>41</v>
      </c>
      <c r="D2411" s="28">
        <v>5201.7</v>
      </c>
      <c r="E2411" s="28">
        <v>5451.4</v>
      </c>
      <c r="F2411" s="28">
        <v>-4.58047</v>
      </c>
      <c r="G2411" s="28">
        <v>-249.7</v>
      </c>
      <c r="H2411" s="28">
        <v>9.75</v>
      </c>
      <c r="I2411" s="28">
        <v>50716835.085000001</v>
      </c>
    </row>
    <row r="2412" spans="1:9" x14ac:dyDescent="0.25">
      <c r="A2412" s="38">
        <v>40711</v>
      </c>
      <c r="B2412" s="28" t="s">
        <v>40</v>
      </c>
      <c r="C2412" s="28" t="s">
        <v>41</v>
      </c>
      <c r="D2412" s="28">
        <v>5451.5</v>
      </c>
      <c r="E2412" s="28">
        <v>5574.8</v>
      </c>
      <c r="F2412" s="28">
        <v>-2.2117399999999998</v>
      </c>
      <c r="G2412" s="28">
        <v>-123.3</v>
      </c>
      <c r="H2412" s="28">
        <v>9.75</v>
      </c>
      <c r="I2412" s="28">
        <v>53152397.575000003</v>
      </c>
    </row>
    <row r="2413" spans="1:9" x14ac:dyDescent="0.25">
      <c r="A2413" s="38">
        <v>40710</v>
      </c>
      <c r="B2413" s="28" t="s">
        <v>40</v>
      </c>
      <c r="C2413" s="28" t="s">
        <v>41</v>
      </c>
      <c r="D2413" s="28">
        <v>5574.8</v>
      </c>
      <c r="E2413" s="28">
        <v>5320.7</v>
      </c>
      <c r="F2413" s="28">
        <v>4.77569</v>
      </c>
      <c r="G2413" s="28">
        <v>254.1</v>
      </c>
      <c r="H2413" s="28">
        <v>9.75</v>
      </c>
      <c r="I2413" s="28">
        <v>54354578.740000002</v>
      </c>
    </row>
    <row r="2414" spans="1:9" x14ac:dyDescent="0.25">
      <c r="A2414" s="38">
        <v>40709</v>
      </c>
      <c r="B2414" s="28" t="s">
        <v>40</v>
      </c>
      <c r="C2414" s="28" t="s">
        <v>41</v>
      </c>
      <c r="D2414" s="28">
        <v>5320.7</v>
      </c>
      <c r="E2414" s="28">
        <v>4876.7</v>
      </c>
      <c r="F2414" s="28">
        <v>9.1045200000000008</v>
      </c>
      <c r="G2414" s="28">
        <v>444</v>
      </c>
      <c r="H2414" s="28">
        <v>11.75</v>
      </c>
      <c r="I2414" s="28">
        <v>62518491.034999996</v>
      </c>
    </row>
    <row r="2415" spans="1:9" x14ac:dyDescent="0.25">
      <c r="A2415" s="38">
        <v>40708</v>
      </c>
      <c r="B2415" s="28" t="s">
        <v>40</v>
      </c>
      <c r="C2415" s="28" t="s">
        <v>41</v>
      </c>
      <c r="D2415" s="28">
        <v>4876.7</v>
      </c>
      <c r="E2415" s="28">
        <v>5088.2</v>
      </c>
      <c r="F2415" s="28">
        <v>-4.1566799999999997</v>
      </c>
      <c r="G2415" s="28">
        <v>-211.5</v>
      </c>
      <c r="H2415" s="28">
        <v>11.75</v>
      </c>
      <c r="I2415" s="28">
        <v>57301468.835000001</v>
      </c>
    </row>
    <row r="2416" spans="1:9" x14ac:dyDescent="0.25">
      <c r="A2416" s="38">
        <v>40707</v>
      </c>
      <c r="B2416" s="28" t="s">
        <v>40</v>
      </c>
      <c r="C2416" s="28" t="s">
        <v>41</v>
      </c>
      <c r="D2416" s="28">
        <v>5088.3</v>
      </c>
      <c r="E2416" s="28">
        <v>4981.1000000000004</v>
      </c>
      <c r="F2416" s="28">
        <v>2.1521400000000002</v>
      </c>
      <c r="G2416" s="28">
        <v>107.2</v>
      </c>
      <c r="H2416" s="28">
        <v>11.75</v>
      </c>
      <c r="I2416" s="28">
        <v>59787779.414999999</v>
      </c>
    </row>
    <row r="2417" spans="1:9" x14ac:dyDescent="0.25">
      <c r="A2417" s="38">
        <v>40704</v>
      </c>
      <c r="B2417" s="28" t="s">
        <v>40</v>
      </c>
      <c r="C2417" s="28" t="s">
        <v>41</v>
      </c>
      <c r="D2417" s="28">
        <v>4981</v>
      </c>
      <c r="E2417" s="28">
        <v>4805.5</v>
      </c>
      <c r="F2417" s="28">
        <v>3.6520700000000001</v>
      </c>
      <c r="G2417" s="28">
        <v>175.5</v>
      </c>
      <c r="H2417" s="28">
        <v>11.75</v>
      </c>
      <c r="I2417" s="28">
        <v>58526999.049999997</v>
      </c>
    </row>
    <row r="2418" spans="1:9" x14ac:dyDescent="0.25">
      <c r="A2418" s="38">
        <v>40703</v>
      </c>
      <c r="B2418" s="28" t="s">
        <v>40</v>
      </c>
      <c r="C2418" s="28" t="s">
        <v>41</v>
      </c>
      <c r="D2418" s="28">
        <v>4805.5</v>
      </c>
      <c r="E2418" s="28">
        <v>4960.1000000000004</v>
      </c>
      <c r="F2418" s="28">
        <v>-3.11687</v>
      </c>
      <c r="G2418" s="28">
        <v>-154.6</v>
      </c>
      <c r="H2418" s="28">
        <v>11.75</v>
      </c>
      <c r="I2418" s="28">
        <v>56464865.274999999</v>
      </c>
    </row>
    <row r="2419" spans="1:9" x14ac:dyDescent="0.25">
      <c r="A2419" s="38">
        <v>40702</v>
      </c>
      <c r="B2419" s="28" t="s">
        <v>40</v>
      </c>
      <c r="C2419" s="28" t="s">
        <v>41</v>
      </c>
      <c r="D2419" s="28">
        <v>4960.1000000000004</v>
      </c>
      <c r="E2419" s="28">
        <v>4897</v>
      </c>
      <c r="F2419" s="28">
        <v>1.28854</v>
      </c>
      <c r="G2419" s="28">
        <v>63.1</v>
      </c>
      <c r="H2419" s="28">
        <v>10.5</v>
      </c>
      <c r="I2419" s="28">
        <v>52081298.005000003</v>
      </c>
    </row>
    <row r="2420" spans="1:9" x14ac:dyDescent="0.25">
      <c r="A2420" s="38">
        <v>40701</v>
      </c>
      <c r="B2420" s="28" t="s">
        <v>40</v>
      </c>
      <c r="C2420" s="28" t="s">
        <v>41</v>
      </c>
      <c r="D2420" s="28">
        <v>4897.1000000000004</v>
      </c>
      <c r="E2420" s="28">
        <v>4958.3999999999996</v>
      </c>
      <c r="F2420" s="28">
        <v>-1.2362899999999999</v>
      </c>
      <c r="G2420" s="28">
        <v>-61.3</v>
      </c>
      <c r="H2420" s="28">
        <v>11.75</v>
      </c>
      <c r="I2420" s="28">
        <v>57541169.854999997</v>
      </c>
    </row>
    <row r="2421" spans="1:9" x14ac:dyDescent="0.25">
      <c r="A2421" s="38">
        <v>40700</v>
      </c>
      <c r="B2421" s="28" t="s">
        <v>40</v>
      </c>
      <c r="C2421" s="28" t="s">
        <v>41</v>
      </c>
      <c r="D2421" s="28">
        <v>4958.3</v>
      </c>
      <c r="E2421" s="28">
        <v>4902.7</v>
      </c>
      <c r="F2421" s="28">
        <v>1.1340699999999999</v>
      </c>
      <c r="G2421" s="28">
        <v>55.6</v>
      </c>
      <c r="H2421" s="28">
        <v>11.75</v>
      </c>
      <c r="I2421" s="28">
        <v>58260272.914999999</v>
      </c>
    </row>
    <row r="2422" spans="1:9" x14ac:dyDescent="0.25">
      <c r="A2422" s="38">
        <v>40697</v>
      </c>
      <c r="B2422" s="28" t="s">
        <v>40</v>
      </c>
      <c r="C2422" s="28" t="s">
        <v>41</v>
      </c>
      <c r="D2422" s="28">
        <v>4902.7</v>
      </c>
      <c r="E2422" s="28">
        <v>4871.6000000000004</v>
      </c>
      <c r="F2422" s="28">
        <v>0.63839000000000001</v>
      </c>
      <c r="G2422" s="28">
        <v>31.1</v>
      </c>
      <c r="H2422" s="28">
        <v>13</v>
      </c>
      <c r="I2422" s="28">
        <v>63735345.134999998</v>
      </c>
    </row>
    <row r="2423" spans="1:9" x14ac:dyDescent="0.25">
      <c r="A2423" s="38">
        <v>40696</v>
      </c>
      <c r="B2423" s="28" t="s">
        <v>40</v>
      </c>
      <c r="C2423" s="28" t="s">
        <v>41</v>
      </c>
      <c r="D2423" s="28">
        <v>4871.6000000000004</v>
      </c>
      <c r="E2423" s="28">
        <v>4917.5</v>
      </c>
      <c r="F2423" s="28">
        <v>-0.93340000000000001</v>
      </c>
      <c r="G2423" s="28">
        <v>-45.9</v>
      </c>
      <c r="H2423" s="28">
        <v>13</v>
      </c>
      <c r="I2423" s="28">
        <v>63331043.579999998</v>
      </c>
    </row>
    <row r="2424" spans="1:9" x14ac:dyDescent="0.25">
      <c r="A2424" s="38">
        <v>40695</v>
      </c>
      <c r="B2424" s="28" t="s">
        <v>40</v>
      </c>
      <c r="C2424" s="28" t="s">
        <v>41</v>
      </c>
      <c r="D2424" s="28">
        <v>4917.3999999999996</v>
      </c>
      <c r="E2424" s="28">
        <v>4598.8999999999996</v>
      </c>
      <c r="F2424" s="28">
        <v>6.9255699999999996</v>
      </c>
      <c r="G2424" s="28">
        <v>318.5</v>
      </c>
      <c r="H2424" s="28">
        <v>13</v>
      </c>
      <c r="I2424" s="28">
        <v>63926445.869999997</v>
      </c>
    </row>
    <row r="2425" spans="1:9" x14ac:dyDescent="0.25">
      <c r="A2425" s="38">
        <v>40694</v>
      </c>
      <c r="B2425" s="28" t="s">
        <v>40</v>
      </c>
      <c r="C2425" s="28" t="s">
        <v>41</v>
      </c>
      <c r="D2425" s="28">
        <v>4598.8999999999996</v>
      </c>
      <c r="E2425" s="28">
        <v>4738.6000000000004</v>
      </c>
      <c r="F2425" s="28">
        <v>-2.9481299999999999</v>
      </c>
      <c r="G2425" s="28">
        <v>-139.69999999999999</v>
      </c>
      <c r="H2425" s="28">
        <v>13</v>
      </c>
      <c r="I2425" s="28">
        <v>59785929.945</v>
      </c>
    </row>
    <row r="2426" spans="1:9" x14ac:dyDescent="0.25">
      <c r="A2426" s="38">
        <v>40690</v>
      </c>
      <c r="B2426" s="28" t="s">
        <v>40</v>
      </c>
      <c r="C2426" s="28" t="s">
        <v>41</v>
      </c>
      <c r="D2426" s="28">
        <v>4738.6000000000004</v>
      </c>
      <c r="E2426" s="28">
        <v>4826.7</v>
      </c>
      <c r="F2426" s="28">
        <v>-1.8252600000000001</v>
      </c>
      <c r="G2426" s="28">
        <v>-88.1</v>
      </c>
      <c r="H2426" s="28">
        <v>13</v>
      </c>
      <c r="I2426" s="28">
        <v>61602036.93</v>
      </c>
    </row>
    <row r="2427" spans="1:9" x14ac:dyDescent="0.25">
      <c r="A2427" s="38">
        <v>40689</v>
      </c>
      <c r="B2427" s="28" t="s">
        <v>40</v>
      </c>
      <c r="C2427" s="28" t="s">
        <v>41</v>
      </c>
      <c r="D2427" s="28">
        <v>4826.6000000000004</v>
      </c>
      <c r="E2427" s="28">
        <v>4964.8</v>
      </c>
      <c r="F2427" s="28">
        <v>-2.7835999999999999</v>
      </c>
      <c r="G2427" s="28">
        <v>-138.19999999999999</v>
      </c>
      <c r="H2427" s="28">
        <v>12.25</v>
      </c>
      <c r="I2427" s="28">
        <v>59126091.329999998</v>
      </c>
    </row>
    <row r="2428" spans="1:9" x14ac:dyDescent="0.25">
      <c r="A2428" s="38">
        <v>40688</v>
      </c>
      <c r="B2428" s="28" t="s">
        <v>40</v>
      </c>
      <c r="C2428" s="28" t="s">
        <v>41</v>
      </c>
      <c r="D2428" s="28">
        <v>4964.8</v>
      </c>
      <c r="E2428" s="28">
        <v>5051.1000000000004</v>
      </c>
      <c r="F2428" s="28">
        <v>-1.7085399999999999</v>
      </c>
      <c r="G2428" s="28">
        <v>-86.3</v>
      </c>
      <c r="H2428" s="28">
        <v>12.25</v>
      </c>
      <c r="I2428" s="28">
        <v>60819048.240000002</v>
      </c>
    </row>
    <row r="2429" spans="1:9" x14ac:dyDescent="0.25">
      <c r="A2429" s="38">
        <v>40687</v>
      </c>
      <c r="B2429" s="28" t="s">
        <v>40</v>
      </c>
      <c r="C2429" s="28" t="s">
        <v>41</v>
      </c>
      <c r="D2429" s="28">
        <v>5051.1000000000004</v>
      </c>
      <c r="E2429" s="28">
        <v>5112.1000000000004</v>
      </c>
      <c r="F2429" s="28">
        <v>-1.1932499999999999</v>
      </c>
      <c r="G2429" s="28">
        <v>-61</v>
      </c>
      <c r="H2429" s="28">
        <v>12.25</v>
      </c>
      <c r="I2429" s="28">
        <v>61876227.555</v>
      </c>
    </row>
    <row r="2430" spans="1:9" x14ac:dyDescent="0.25">
      <c r="A2430" s="38">
        <v>40686</v>
      </c>
      <c r="B2430" s="28" t="s">
        <v>40</v>
      </c>
      <c r="C2430" s="28" t="s">
        <v>41</v>
      </c>
      <c r="D2430" s="28">
        <v>5112.1000000000004</v>
      </c>
      <c r="E2430" s="28">
        <v>4985.2</v>
      </c>
      <c r="F2430" s="28">
        <v>2.5455299999999998</v>
      </c>
      <c r="G2430" s="28">
        <v>126.9</v>
      </c>
      <c r="H2430" s="28">
        <v>11.25</v>
      </c>
      <c r="I2430" s="28">
        <v>57511380.604999997</v>
      </c>
    </row>
    <row r="2431" spans="1:9" x14ac:dyDescent="0.25">
      <c r="A2431" s="38">
        <v>40683</v>
      </c>
      <c r="B2431" s="28" t="s">
        <v>40</v>
      </c>
      <c r="C2431" s="28" t="s">
        <v>41</v>
      </c>
      <c r="D2431" s="28">
        <v>4985.2</v>
      </c>
      <c r="E2431" s="28">
        <v>4876</v>
      </c>
      <c r="F2431" s="28">
        <v>2.2395399999999999</v>
      </c>
      <c r="G2431" s="28">
        <v>109.2</v>
      </c>
      <c r="H2431" s="28">
        <v>11.5</v>
      </c>
      <c r="I2431" s="28">
        <v>57330049.259999998</v>
      </c>
    </row>
    <row r="2432" spans="1:9" x14ac:dyDescent="0.25">
      <c r="A2432" s="38">
        <v>40682</v>
      </c>
      <c r="B2432" s="28" t="s">
        <v>40</v>
      </c>
      <c r="C2432" s="28" t="s">
        <v>41</v>
      </c>
      <c r="D2432" s="28">
        <v>4876</v>
      </c>
      <c r="E2432" s="28">
        <v>4982.8</v>
      </c>
      <c r="F2432" s="28">
        <v>-2.14337</v>
      </c>
      <c r="G2432" s="28">
        <v>-106.8</v>
      </c>
      <c r="H2432" s="28">
        <v>11.5</v>
      </c>
      <c r="I2432" s="28">
        <v>56074243.799999997</v>
      </c>
    </row>
    <row r="2433" spans="1:9" x14ac:dyDescent="0.25">
      <c r="A2433" s="38">
        <v>40681</v>
      </c>
      <c r="B2433" s="28" t="s">
        <v>40</v>
      </c>
      <c r="C2433" s="28" t="s">
        <v>41</v>
      </c>
      <c r="D2433" s="28">
        <v>4982.7</v>
      </c>
      <c r="E2433" s="28">
        <v>5164</v>
      </c>
      <c r="F2433" s="28">
        <v>-3.51084</v>
      </c>
      <c r="G2433" s="28">
        <v>-181.3</v>
      </c>
      <c r="H2433" s="28">
        <v>11.5</v>
      </c>
      <c r="I2433" s="28">
        <v>57301299.134999998</v>
      </c>
    </row>
    <row r="2434" spans="1:9" x14ac:dyDescent="0.25">
      <c r="A2434" s="38">
        <v>40680</v>
      </c>
      <c r="B2434" s="28" t="s">
        <v>40</v>
      </c>
      <c r="C2434" s="28" t="s">
        <v>41</v>
      </c>
      <c r="D2434" s="28">
        <v>5164</v>
      </c>
      <c r="E2434" s="28">
        <v>5260.4</v>
      </c>
      <c r="F2434" s="28">
        <v>-1.83256</v>
      </c>
      <c r="G2434" s="28">
        <v>-96.4</v>
      </c>
      <c r="H2434" s="28">
        <v>11.5</v>
      </c>
      <c r="I2434" s="28">
        <v>59386258.200000003</v>
      </c>
    </row>
    <row r="2435" spans="1:9" x14ac:dyDescent="0.25">
      <c r="A2435" s="38">
        <v>40679</v>
      </c>
      <c r="B2435" s="28" t="s">
        <v>40</v>
      </c>
      <c r="C2435" s="28" t="s">
        <v>41</v>
      </c>
      <c r="D2435" s="28">
        <v>5260.4</v>
      </c>
      <c r="E2435" s="28">
        <v>5143.6000000000004</v>
      </c>
      <c r="F2435" s="28">
        <v>2.2707799999999998</v>
      </c>
      <c r="G2435" s="28">
        <v>116.8</v>
      </c>
      <c r="H2435" s="28">
        <v>11.5</v>
      </c>
      <c r="I2435" s="28">
        <v>60494863.020000003</v>
      </c>
    </row>
    <row r="2436" spans="1:9" x14ac:dyDescent="0.25">
      <c r="A2436" s="38">
        <v>40676</v>
      </c>
      <c r="B2436" s="28" t="s">
        <v>40</v>
      </c>
      <c r="C2436" s="28" t="s">
        <v>41</v>
      </c>
      <c r="D2436" s="28">
        <v>5143.7</v>
      </c>
      <c r="E2436" s="28">
        <v>5042.6000000000004</v>
      </c>
      <c r="F2436" s="28">
        <v>2.0049199999999998</v>
      </c>
      <c r="G2436" s="28">
        <v>101.1</v>
      </c>
      <c r="H2436" s="28">
        <v>11.5</v>
      </c>
      <c r="I2436" s="28">
        <v>59152807.185000002</v>
      </c>
    </row>
    <row r="2437" spans="1:9" x14ac:dyDescent="0.25">
      <c r="A2437" s="38">
        <v>40675</v>
      </c>
      <c r="B2437" s="28" t="s">
        <v>40</v>
      </c>
      <c r="C2437" s="28" t="s">
        <v>41</v>
      </c>
      <c r="D2437" s="28">
        <v>5042.6000000000004</v>
      </c>
      <c r="E2437" s="28">
        <v>5141.6000000000004</v>
      </c>
      <c r="F2437" s="28">
        <v>-1.92547</v>
      </c>
      <c r="G2437" s="28">
        <v>-99</v>
      </c>
      <c r="H2437" s="28">
        <v>11.5</v>
      </c>
      <c r="I2437" s="28">
        <v>57990152.130000003</v>
      </c>
    </row>
    <row r="2438" spans="1:9" x14ac:dyDescent="0.25">
      <c r="A2438" s="38">
        <v>40674</v>
      </c>
      <c r="B2438" s="28" t="s">
        <v>40</v>
      </c>
      <c r="C2438" s="28" t="s">
        <v>41</v>
      </c>
      <c r="D2438" s="28">
        <v>5141.5</v>
      </c>
      <c r="E2438" s="28">
        <v>5007</v>
      </c>
      <c r="F2438" s="28">
        <v>2.6862400000000002</v>
      </c>
      <c r="G2438" s="28">
        <v>134.5</v>
      </c>
      <c r="H2438" s="28">
        <v>11.5</v>
      </c>
      <c r="I2438" s="28">
        <v>59127507.075000003</v>
      </c>
    </row>
    <row r="2439" spans="1:9" x14ac:dyDescent="0.25">
      <c r="A2439" s="38">
        <v>40673</v>
      </c>
      <c r="B2439" s="28" t="s">
        <v>40</v>
      </c>
      <c r="C2439" s="28" t="s">
        <v>41</v>
      </c>
      <c r="D2439" s="28">
        <v>5007</v>
      </c>
      <c r="E2439" s="28">
        <v>5204.7</v>
      </c>
      <c r="F2439" s="28">
        <v>-3.7984900000000001</v>
      </c>
      <c r="G2439" s="28">
        <v>-197.7</v>
      </c>
      <c r="H2439" s="28">
        <v>11.5</v>
      </c>
      <c r="I2439" s="28">
        <v>57580750.350000001</v>
      </c>
    </row>
    <row r="2440" spans="1:9" x14ac:dyDescent="0.25">
      <c r="A2440" s="38">
        <v>40672</v>
      </c>
      <c r="B2440" s="28" t="s">
        <v>40</v>
      </c>
      <c r="C2440" s="28" t="s">
        <v>41</v>
      </c>
      <c r="D2440" s="28">
        <v>5204.8</v>
      </c>
      <c r="E2440" s="28">
        <v>5404.4</v>
      </c>
      <c r="F2440" s="28">
        <v>-3.6932900000000002</v>
      </c>
      <c r="G2440" s="28">
        <v>-199.6</v>
      </c>
      <c r="H2440" s="28">
        <v>11</v>
      </c>
      <c r="I2440" s="28">
        <v>57253060.240000002</v>
      </c>
    </row>
    <row r="2441" spans="1:9" x14ac:dyDescent="0.25">
      <c r="A2441" s="38">
        <v>40669</v>
      </c>
      <c r="B2441" s="28" t="s">
        <v>40</v>
      </c>
      <c r="C2441" s="28" t="s">
        <v>41</v>
      </c>
      <c r="D2441" s="28">
        <v>5404.4</v>
      </c>
      <c r="E2441" s="28">
        <v>5463.6</v>
      </c>
      <c r="F2441" s="28">
        <v>-1.0835300000000001</v>
      </c>
      <c r="G2441" s="28">
        <v>-59.2</v>
      </c>
      <c r="H2441" s="28">
        <v>11</v>
      </c>
      <c r="I2441" s="28">
        <v>59448670.219999999</v>
      </c>
    </row>
    <row r="2442" spans="1:9" x14ac:dyDescent="0.25">
      <c r="A2442" s="38">
        <v>40668</v>
      </c>
      <c r="B2442" s="28" t="s">
        <v>40</v>
      </c>
      <c r="C2442" s="28" t="s">
        <v>41</v>
      </c>
      <c r="D2442" s="28">
        <v>5463.5</v>
      </c>
      <c r="E2442" s="28">
        <v>5379.4</v>
      </c>
      <c r="F2442" s="28">
        <v>1.5633699999999999</v>
      </c>
      <c r="G2442" s="28">
        <v>84.1</v>
      </c>
      <c r="H2442" s="28">
        <v>10</v>
      </c>
      <c r="I2442" s="28">
        <v>54635273.174999997</v>
      </c>
    </row>
    <row r="2443" spans="1:9" x14ac:dyDescent="0.25">
      <c r="A2443" s="38">
        <v>40667</v>
      </c>
      <c r="B2443" s="28" t="s">
        <v>40</v>
      </c>
      <c r="C2443" s="28" t="s">
        <v>41</v>
      </c>
      <c r="D2443" s="28">
        <v>5379.4</v>
      </c>
      <c r="E2443" s="28">
        <v>5315</v>
      </c>
      <c r="F2443" s="28">
        <v>1.21167</v>
      </c>
      <c r="G2443" s="28">
        <v>64.400000000000006</v>
      </c>
      <c r="H2443" s="28">
        <v>10</v>
      </c>
      <c r="I2443" s="28">
        <v>53794268.969999999</v>
      </c>
    </row>
    <row r="2444" spans="1:9" x14ac:dyDescent="0.25">
      <c r="A2444" s="38">
        <v>40666</v>
      </c>
      <c r="B2444" s="28" t="s">
        <v>40</v>
      </c>
      <c r="C2444" s="28" t="s">
        <v>41</v>
      </c>
      <c r="D2444" s="28">
        <v>5315</v>
      </c>
      <c r="E2444" s="28">
        <v>5175.6000000000004</v>
      </c>
      <c r="F2444" s="28">
        <v>2.6934100000000001</v>
      </c>
      <c r="G2444" s="28">
        <v>139.4</v>
      </c>
      <c r="H2444" s="28">
        <v>10</v>
      </c>
      <c r="I2444" s="28">
        <v>53150265.75</v>
      </c>
    </row>
    <row r="2445" spans="1:9" x14ac:dyDescent="0.25">
      <c r="A2445" s="38">
        <v>40665</v>
      </c>
      <c r="B2445" s="28" t="s">
        <v>40</v>
      </c>
      <c r="C2445" s="28" t="s">
        <v>41</v>
      </c>
      <c r="D2445" s="28">
        <v>5175.6000000000004</v>
      </c>
      <c r="E2445" s="28">
        <v>5027.2</v>
      </c>
      <c r="F2445" s="28">
        <v>2.95194</v>
      </c>
      <c r="G2445" s="28">
        <v>148.4</v>
      </c>
      <c r="H2445" s="28">
        <v>10</v>
      </c>
      <c r="I2445" s="28">
        <v>51756258.780000001</v>
      </c>
    </row>
    <row r="2446" spans="1:9" x14ac:dyDescent="0.25">
      <c r="A2446" s="38">
        <v>40662</v>
      </c>
      <c r="B2446" s="28" t="s">
        <v>40</v>
      </c>
      <c r="C2446" s="28" t="s">
        <v>41</v>
      </c>
      <c r="D2446" s="28">
        <v>5027.2</v>
      </c>
      <c r="E2446" s="28">
        <v>5043.5</v>
      </c>
      <c r="F2446" s="28">
        <v>-0.32318999999999998</v>
      </c>
      <c r="G2446" s="28">
        <v>-16.3</v>
      </c>
      <c r="H2446" s="28">
        <v>9</v>
      </c>
      <c r="I2446" s="28">
        <v>45245051.359999999</v>
      </c>
    </row>
    <row r="2447" spans="1:9" x14ac:dyDescent="0.25">
      <c r="A2447" s="38">
        <v>40661</v>
      </c>
      <c r="B2447" s="28" t="s">
        <v>40</v>
      </c>
      <c r="C2447" s="28" t="s">
        <v>41</v>
      </c>
      <c r="D2447" s="28">
        <v>5043.3999999999996</v>
      </c>
      <c r="E2447" s="28">
        <v>5125.6000000000004</v>
      </c>
      <c r="F2447" s="28">
        <v>-1.60371</v>
      </c>
      <c r="G2447" s="28">
        <v>-82.2</v>
      </c>
      <c r="H2447" s="28">
        <v>9</v>
      </c>
      <c r="I2447" s="28">
        <v>45390852.170000002</v>
      </c>
    </row>
    <row r="2448" spans="1:9" x14ac:dyDescent="0.25">
      <c r="A2448" s="38">
        <v>40660</v>
      </c>
      <c r="B2448" s="28" t="s">
        <v>40</v>
      </c>
      <c r="C2448" s="28" t="s">
        <v>41</v>
      </c>
      <c r="D2448" s="28">
        <v>5125.6000000000004</v>
      </c>
      <c r="E2448" s="28">
        <v>5225.7</v>
      </c>
      <c r="F2448" s="28">
        <v>-1.91553</v>
      </c>
      <c r="G2448" s="28">
        <v>-100.1</v>
      </c>
      <c r="H2448" s="28">
        <v>9</v>
      </c>
      <c r="I2448" s="28">
        <v>46130656.280000001</v>
      </c>
    </row>
    <row r="2449" spans="1:9" x14ac:dyDescent="0.25">
      <c r="A2449" s="38">
        <v>40659</v>
      </c>
      <c r="B2449" s="28" t="s">
        <v>40</v>
      </c>
      <c r="C2449" s="28" t="s">
        <v>41</v>
      </c>
      <c r="D2449" s="28">
        <v>5225.7</v>
      </c>
      <c r="E2449" s="28">
        <v>5282</v>
      </c>
      <c r="F2449" s="28">
        <v>-1.0658799999999999</v>
      </c>
      <c r="G2449" s="28">
        <v>-56.3</v>
      </c>
      <c r="H2449" s="28">
        <v>8</v>
      </c>
      <c r="I2449" s="28">
        <v>41805861.284999996</v>
      </c>
    </row>
    <row r="2450" spans="1:9" x14ac:dyDescent="0.25">
      <c r="A2450" s="38">
        <v>40658</v>
      </c>
      <c r="B2450" s="28" t="s">
        <v>40</v>
      </c>
      <c r="C2450" s="28" t="s">
        <v>41</v>
      </c>
      <c r="D2450" s="28">
        <v>5282</v>
      </c>
      <c r="E2450" s="28">
        <v>5415.2</v>
      </c>
      <c r="F2450" s="28">
        <v>-2.45974</v>
      </c>
      <c r="G2450" s="28">
        <v>-133.19999999999999</v>
      </c>
      <c r="H2450" s="28">
        <v>8</v>
      </c>
      <c r="I2450" s="28">
        <v>42256264.100000001</v>
      </c>
    </row>
    <row r="2451" spans="1:9" x14ac:dyDescent="0.25">
      <c r="A2451" s="38">
        <v>40654</v>
      </c>
      <c r="B2451" s="28" t="s">
        <v>40</v>
      </c>
      <c r="C2451" s="28" t="s">
        <v>41</v>
      </c>
      <c r="D2451" s="28">
        <v>5415.2</v>
      </c>
      <c r="E2451" s="28">
        <v>5488.9</v>
      </c>
      <c r="F2451" s="28">
        <v>-1.3427100000000001</v>
      </c>
      <c r="G2451" s="28">
        <v>-73.7</v>
      </c>
      <c r="H2451" s="28">
        <v>8</v>
      </c>
      <c r="I2451" s="28">
        <v>43321870.759999998</v>
      </c>
    </row>
    <row r="2452" spans="1:9" x14ac:dyDescent="0.25">
      <c r="A2452" s="38">
        <v>40653</v>
      </c>
      <c r="B2452" s="28" t="s">
        <v>40</v>
      </c>
      <c r="C2452" s="28" t="s">
        <v>41</v>
      </c>
      <c r="D2452" s="28">
        <v>5488.9</v>
      </c>
      <c r="E2452" s="28">
        <v>5776.1</v>
      </c>
      <c r="F2452" s="28">
        <v>-4.9722099999999996</v>
      </c>
      <c r="G2452" s="28">
        <v>-287.2</v>
      </c>
      <c r="H2452" s="28">
        <v>8</v>
      </c>
      <c r="I2452" s="28">
        <v>43911474.445</v>
      </c>
    </row>
    <row r="2453" spans="1:9" x14ac:dyDescent="0.25">
      <c r="A2453" s="38">
        <v>40652</v>
      </c>
      <c r="B2453" s="28" t="s">
        <v>40</v>
      </c>
      <c r="C2453" s="28" t="s">
        <v>41</v>
      </c>
      <c r="D2453" s="28">
        <v>5776.1</v>
      </c>
      <c r="E2453" s="28">
        <v>6113.8</v>
      </c>
      <c r="F2453" s="28">
        <v>-5.5235700000000003</v>
      </c>
      <c r="G2453" s="28">
        <v>-337.7</v>
      </c>
      <c r="H2453" s="28">
        <v>8</v>
      </c>
      <c r="I2453" s="28">
        <v>46209088.805</v>
      </c>
    </row>
    <row r="2454" spans="1:9" x14ac:dyDescent="0.25">
      <c r="A2454" s="38">
        <v>40651</v>
      </c>
      <c r="B2454" s="28" t="s">
        <v>40</v>
      </c>
      <c r="C2454" s="28" t="s">
        <v>41</v>
      </c>
      <c r="D2454" s="28">
        <v>6113.8</v>
      </c>
      <c r="E2454" s="28">
        <v>5945.6</v>
      </c>
      <c r="F2454" s="28">
        <v>2.8289800000000001</v>
      </c>
      <c r="G2454" s="28">
        <v>168.2</v>
      </c>
      <c r="H2454" s="28">
        <v>6.5</v>
      </c>
      <c r="I2454" s="28">
        <v>39740005.689999998</v>
      </c>
    </row>
    <row r="2455" spans="1:9" x14ac:dyDescent="0.25">
      <c r="A2455" s="38">
        <v>40648</v>
      </c>
      <c r="B2455" s="28" t="s">
        <v>40</v>
      </c>
      <c r="C2455" s="28" t="s">
        <v>41</v>
      </c>
      <c r="D2455" s="28">
        <v>5945.6</v>
      </c>
      <c r="E2455" s="28">
        <v>6123.8</v>
      </c>
      <c r="F2455" s="28">
        <v>-2.9099599999999999</v>
      </c>
      <c r="G2455" s="28">
        <v>-178.2</v>
      </c>
      <c r="H2455" s="28">
        <v>6.5</v>
      </c>
      <c r="I2455" s="28">
        <v>38646697.280000001</v>
      </c>
    </row>
    <row r="2456" spans="1:9" x14ac:dyDescent="0.25">
      <c r="A2456" s="38">
        <v>40647</v>
      </c>
      <c r="B2456" s="28" t="s">
        <v>40</v>
      </c>
      <c r="C2456" s="28" t="s">
        <v>41</v>
      </c>
      <c r="D2456" s="28">
        <v>6123.8</v>
      </c>
      <c r="E2456" s="28">
        <v>6195.5</v>
      </c>
      <c r="F2456" s="28">
        <v>-1.1572899999999999</v>
      </c>
      <c r="G2456" s="28">
        <v>-71.7</v>
      </c>
      <c r="H2456" s="28">
        <v>6.5</v>
      </c>
      <c r="I2456" s="28">
        <v>39805006.189999998</v>
      </c>
    </row>
    <row r="2457" spans="1:9" x14ac:dyDescent="0.25">
      <c r="A2457" s="38">
        <v>40646</v>
      </c>
      <c r="B2457" s="28" t="s">
        <v>40</v>
      </c>
      <c r="C2457" s="28" t="s">
        <v>41</v>
      </c>
      <c r="D2457" s="28">
        <v>6195.5</v>
      </c>
      <c r="E2457" s="28">
        <v>6307.7</v>
      </c>
      <c r="F2457" s="28">
        <v>-1.77878</v>
      </c>
      <c r="G2457" s="28">
        <v>-112.2</v>
      </c>
      <c r="H2457" s="28">
        <v>6</v>
      </c>
      <c r="I2457" s="28">
        <v>37173309.774999999</v>
      </c>
    </row>
    <row r="2458" spans="1:9" x14ac:dyDescent="0.25">
      <c r="A2458" s="38">
        <v>40645</v>
      </c>
      <c r="B2458" s="28" t="s">
        <v>40</v>
      </c>
      <c r="C2458" s="28" t="s">
        <v>41</v>
      </c>
      <c r="D2458" s="28">
        <v>6307.8</v>
      </c>
      <c r="E2458" s="28">
        <v>6226.8</v>
      </c>
      <c r="F2458" s="28">
        <v>1.3008299999999999</v>
      </c>
      <c r="G2458" s="28">
        <v>81</v>
      </c>
      <c r="H2458" s="28">
        <v>6</v>
      </c>
      <c r="I2458" s="28">
        <v>37847115.390000001</v>
      </c>
    </row>
    <row r="2459" spans="1:9" x14ac:dyDescent="0.25">
      <c r="A2459" s="38">
        <v>40644</v>
      </c>
      <c r="B2459" s="28" t="s">
        <v>40</v>
      </c>
      <c r="C2459" s="28" t="s">
        <v>41</v>
      </c>
      <c r="D2459" s="28">
        <v>6226.8</v>
      </c>
      <c r="E2459" s="28">
        <v>6294.7</v>
      </c>
      <c r="F2459" s="28">
        <v>-1.0786899999999999</v>
      </c>
      <c r="G2459" s="28">
        <v>-67.900000000000006</v>
      </c>
      <c r="H2459" s="28">
        <v>5.5</v>
      </c>
      <c r="I2459" s="28">
        <v>34247711.340000004</v>
      </c>
    </row>
    <row r="2460" spans="1:9" x14ac:dyDescent="0.25">
      <c r="A2460" s="38">
        <v>40641</v>
      </c>
      <c r="B2460" s="28" t="s">
        <v>40</v>
      </c>
      <c r="C2460" s="28" t="s">
        <v>41</v>
      </c>
      <c r="D2460" s="28">
        <v>6294.7</v>
      </c>
      <c r="E2460" s="28">
        <v>6205.3</v>
      </c>
      <c r="F2460" s="28">
        <v>1.4407000000000001</v>
      </c>
      <c r="G2460" s="28">
        <v>89.4</v>
      </c>
      <c r="H2460" s="28">
        <v>5.5</v>
      </c>
      <c r="I2460" s="28">
        <v>34621164.734999999</v>
      </c>
    </row>
    <row r="2461" spans="1:9" x14ac:dyDescent="0.25">
      <c r="A2461" s="38">
        <v>40640</v>
      </c>
      <c r="B2461" s="28" t="s">
        <v>40</v>
      </c>
      <c r="C2461" s="28" t="s">
        <v>41</v>
      </c>
      <c r="D2461" s="28">
        <v>6205.2</v>
      </c>
      <c r="E2461" s="28">
        <v>6159.2</v>
      </c>
      <c r="F2461" s="28">
        <v>0.74685000000000001</v>
      </c>
      <c r="G2461" s="28">
        <v>46</v>
      </c>
      <c r="H2461" s="28">
        <v>5.5</v>
      </c>
      <c r="I2461" s="28">
        <v>34128910.259999998</v>
      </c>
    </row>
    <row r="2462" spans="1:9" x14ac:dyDescent="0.25">
      <c r="A2462" s="38">
        <v>40639</v>
      </c>
      <c r="B2462" s="28" t="s">
        <v>40</v>
      </c>
      <c r="C2462" s="28" t="s">
        <v>41</v>
      </c>
      <c r="D2462" s="28">
        <v>6159.2</v>
      </c>
      <c r="E2462" s="28">
        <v>6184.7</v>
      </c>
      <c r="F2462" s="28">
        <v>-0.41231000000000001</v>
      </c>
      <c r="G2462" s="28">
        <v>-25.5</v>
      </c>
      <c r="H2462" s="28">
        <v>5.5</v>
      </c>
      <c r="I2462" s="28">
        <v>33875907.960000001</v>
      </c>
    </row>
    <row r="2463" spans="1:9" x14ac:dyDescent="0.25">
      <c r="A2463">
        <v>40638</v>
      </c>
      <c r="B2463" t="s">
        <v>40</v>
      </c>
      <c r="C2463" t="s">
        <v>41</v>
      </c>
      <c r="D2463">
        <v>6184.7</v>
      </c>
      <c r="E2463">
        <v>6223.4</v>
      </c>
      <c r="F2463">
        <v>-0.62185000000000001</v>
      </c>
      <c r="G2463">
        <v>-38.700000000000003</v>
      </c>
      <c r="H2463">
        <v>5.5</v>
      </c>
      <c r="I2463">
        <v>34016159.234999999</v>
      </c>
    </row>
    <row r="2464" spans="1:9" x14ac:dyDescent="0.25">
      <c r="A2464">
        <v>40637</v>
      </c>
      <c r="B2464" t="s">
        <v>40</v>
      </c>
      <c r="C2464" t="s">
        <v>41</v>
      </c>
      <c r="D2464">
        <v>6223.4</v>
      </c>
      <c r="E2464">
        <v>6326.7</v>
      </c>
      <c r="F2464">
        <v>-1.63276</v>
      </c>
      <c r="G2464">
        <v>-103.3</v>
      </c>
      <c r="H2464">
        <v>5</v>
      </c>
      <c r="I2464">
        <v>31117311.170000002</v>
      </c>
    </row>
    <row r="2465" spans="1:9" x14ac:dyDescent="0.25">
      <c r="A2465">
        <v>40634</v>
      </c>
      <c r="B2465" t="s">
        <v>40</v>
      </c>
      <c r="C2465" t="s">
        <v>41</v>
      </c>
      <c r="D2465">
        <v>6326.6</v>
      </c>
      <c r="E2465">
        <v>6405.9</v>
      </c>
      <c r="F2465">
        <v>-1.2379199999999999</v>
      </c>
      <c r="G2465">
        <v>-79.3</v>
      </c>
      <c r="H2465">
        <v>5</v>
      </c>
      <c r="I2465">
        <v>31633316.329999998</v>
      </c>
    </row>
    <row r="2466" spans="1:9" x14ac:dyDescent="0.25">
      <c r="A2466">
        <v>40633</v>
      </c>
      <c r="B2466" t="s">
        <v>40</v>
      </c>
      <c r="C2466" t="s">
        <v>41</v>
      </c>
      <c r="D2466">
        <v>6405.9</v>
      </c>
      <c r="E2466">
        <v>6382.4</v>
      </c>
      <c r="F2466">
        <v>0.36820000000000003</v>
      </c>
      <c r="G2466">
        <v>23.5</v>
      </c>
      <c r="H2466">
        <v>5</v>
      </c>
      <c r="I2466">
        <v>32029820.295000002</v>
      </c>
    </row>
    <row r="2467" spans="1:9" x14ac:dyDescent="0.25">
      <c r="A2467">
        <v>40632</v>
      </c>
      <c r="B2467" t="s">
        <v>40</v>
      </c>
      <c r="C2467" t="s">
        <v>41</v>
      </c>
      <c r="D2467">
        <v>6382.4</v>
      </c>
      <c r="E2467">
        <v>6481.7</v>
      </c>
      <c r="F2467">
        <v>-1.5320100000000001</v>
      </c>
      <c r="G2467">
        <v>-99.3</v>
      </c>
      <c r="H2467">
        <v>5</v>
      </c>
      <c r="I2467">
        <v>31912319.120000001</v>
      </c>
    </row>
    <row r="2468" spans="1:9" x14ac:dyDescent="0.25">
      <c r="A2468">
        <v>40631</v>
      </c>
      <c r="B2468" t="s">
        <v>40</v>
      </c>
      <c r="C2468" t="s">
        <v>41</v>
      </c>
      <c r="D2468">
        <v>6481.7</v>
      </c>
      <c r="E2468">
        <v>6694.5</v>
      </c>
      <c r="F2468">
        <v>-3.1787299999999998</v>
      </c>
      <c r="G2468">
        <v>-212.8</v>
      </c>
      <c r="H2468">
        <v>5</v>
      </c>
      <c r="I2468">
        <v>32408824.085000001</v>
      </c>
    </row>
    <row r="2469" spans="1:9" x14ac:dyDescent="0.25">
      <c r="A2469">
        <v>40630</v>
      </c>
      <c r="B2469" t="s">
        <v>40</v>
      </c>
      <c r="C2469" t="s">
        <v>41</v>
      </c>
      <c r="D2469">
        <v>6694.5</v>
      </c>
      <c r="E2469">
        <v>6521.6</v>
      </c>
      <c r="F2469">
        <v>2.6511900000000002</v>
      </c>
      <c r="G2469">
        <v>172.9</v>
      </c>
      <c r="H2469">
        <v>5</v>
      </c>
      <c r="I2469">
        <v>33472834.725000001</v>
      </c>
    </row>
    <row r="2470" spans="1:9" x14ac:dyDescent="0.25">
      <c r="A2470">
        <v>40627</v>
      </c>
      <c r="B2470" t="s">
        <v>40</v>
      </c>
      <c r="C2470" t="s">
        <v>41</v>
      </c>
      <c r="D2470">
        <v>6521.6</v>
      </c>
      <c r="E2470">
        <v>6569.5</v>
      </c>
      <c r="F2470">
        <v>-0.72912999999999994</v>
      </c>
      <c r="G2470">
        <v>-47.9</v>
      </c>
      <c r="H2470">
        <v>4.25</v>
      </c>
      <c r="I2470">
        <v>27717126.079999998</v>
      </c>
    </row>
    <row r="2471" spans="1:9" x14ac:dyDescent="0.25">
      <c r="A2471">
        <v>40626</v>
      </c>
      <c r="B2471" t="s">
        <v>40</v>
      </c>
      <c r="C2471" t="s">
        <v>41</v>
      </c>
      <c r="D2471">
        <v>6569.5</v>
      </c>
      <c r="E2471">
        <v>6748.2</v>
      </c>
      <c r="F2471">
        <v>-2.64811</v>
      </c>
      <c r="G2471">
        <v>-178.7</v>
      </c>
      <c r="H2471">
        <v>4.5</v>
      </c>
      <c r="I2471">
        <v>29563078.475000001</v>
      </c>
    </row>
    <row r="2472" spans="1:9" x14ac:dyDescent="0.25">
      <c r="A2472">
        <v>40625</v>
      </c>
      <c r="B2472" t="s">
        <v>40</v>
      </c>
      <c r="C2472" t="s">
        <v>41</v>
      </c>
      <c r="D2472">
        <v>6748.1</v>
      </c>
      <c r="E2472">
        <v>7050.4</v>
      </c>
      <c r="F2472">
        <v>-4.2877000000000001</v>
      </c>
      <c r="G2472">
        <v>-302.3</v>
      </c>
      <c r="H2472">
        <v>3.75</v>
      </c>
      <c r="I2472">
        <v>25305712.405000001</v>
      </c>
    </row>
    <row r="2473" spans="1:9" x14ac:dyDescent="0.25">
      <c r="A2473">
        <v>40624</v>
      </c>
      <c r="B2473" t="s">
        <v>40</v>
      </c>
      <c r="C2473" t="s">
        <v>41</v>
      </c>
      <c r="D2473">
        <v>7050.5</v>
      </c>
      <c r="E2473">
        <v>7079.4</v>
      </c>
      <c r="F2473">
        <v>-0.40822999999999998</v>
      </c>
      <c r="G2473">
        <v>-28.9</v>
      </c>
      <c r="H2473">
        <v>3.75</v>
      </c>
      <c r="I2473">
        <v>26439727.524999999</v>
      </c>
    </row>
    <row r="2474" spans="1:9" x14ac:dyDescent="0.25">
      <c r="A2474">
        <v>40623</v>
      </c>
      <c r="B2474" t="s">
        <v>40</v>
      </c>
      <c r="C2474" t="s">
        <v>41</v>
      </c>
      <c r="D2474">
        <v>7079.4</v>
      </c>
      <c r="E2474">
        <v>7635.3</v>
      </c>
      <c r="F2474">
        <v>-7.2806600000000001</v>
      </c>
      <c r="G2474">
        <v>-555.9</v>
      </c>
      <c r="H2474">
        <v>3.75</v>
      </c>
      <c r="I2474">
        <v>26548103.969999999</v>
      </c>
    </row>
    <row r="2475" spans="1:9" x14ac:dyDescent="0.25">
      <c r="A2475">
        <v>40620</v>
      </c>
      <c r="B2475" t="s">
        <v>40</v>
      </c>
      <c r="C2475" t="s">
        <v>41</v>
      </c>
      <c r="D2475">
        <v>7635.3</v>
      </c>
      <c r="E2475">
        <v>7894.9</v>
      </c>
      <c r="F2475">
        <v>-3.2881999999999998</v>
      </c>
      <c r="G2475">
        <v>-259.60000000000002</v>
      </c>
      <c r="H2475">
        <v>3.25</v>
      </c>
      <c r="I2475">
        <v>24815106.765000001</v>
      </c>
    </row>
    <row r="2476" spans="1:9" x14ac:dyDescent="0.25">
      <c r="A2476">
        <v>40619</v>
      </c>
      <c r="B2476" t="s">
        <v>40</v>
      </c>
      <c r="C2476" t="s">
        <v>41</v>
      </c>
      <c r="D2476">
        <v>7894.9</v>
      </c>
      <c r="E2476">
        <v>8140</v>
      </c>
      <c r="F2476">
        <v>-3.0110600000000001</v>
      </c>
      <c r="G2476">
        <v>-245.1</v>
      </c>
      <c r="H2476">
        <v>3.25</v>
      </c>
      <c r="I2476">
        <v>25658819.745000001</v>
      </c>
    </row>
    <row r="2477" spans="1:9" x14ac:dyDescent="0.25">
      <c r="A2477">
        <v>40618</v>
      </c>
      <c r="B2477" t="s">
        <v>40</v>
      </c>
      <c r="C2477" t="s">
        <v>41</v>
      </c>
      <c r="D2477">
        <v>8140</v>
      </c>
      <c r="E2477">
        <v>7666.5</v>
      </c>
      <c r="F2477">
        <v>6.1762199999999998</v>
      </c>
      <c r="G2477">
        <v>473.5</v>
      </c>
      <c r="H2477">
        <v>3</v>
      </c>
      <c r="I2477">
        <v>24420407</v>
      </c>
    </row>
    <row r="2478" spans="1:9" x14ac:dyDescent="0.25">
      <c r="A2478">
        <v>40617</v>
      </c>
      <c r="B2478" t="s">
        <v>40</v>
      </c>
      <c r="C2478" t="s">
        <v>41</v>
      </c>
      <c r="D2478">
        <v>7666.5</v>
      </c>
      <c r="E2478">
        <v>7261.4</v>
      </c>
      <c r="F2478">
        <v>5.5788099999999998</v>
      </c>
      <c r="G2478">
        <v>405.1</v>
      </c>
      <c r="H2478">
        <v>2.75</v>
      </c>
      <c r="I2478">
        <v>21083258.324999999</v>
      </c>
    </row>
    <row r="2479" spans="1:9" x14ac:dyDescent="0.25">
      <c r="A2479">
        <v>40616</v>
      </c>
      <c r="B2479" t="s">
        <v>40</v>
      </c>
      <c r="C2479" t="s">
        <v>41</v>
      </c>
      <c r="D2479">
        <v>7261.4</v>
      </c>
      <c r="E2479">
        <v>7174.1</v>
      </c>
      <c r="F2479">
        <v>1.21688</v>
      </c>
      <c r="G2479">
        <v>87.3</v>
      </c>
      <c r="H2479">
        <v>2.75</v>
      </c>
      <c r="I2479">
        <v>19969213.07</v>
      </c>
    </row>
    <row r="2480" spans="1:9" x14ac:dyDescent="0.25">
      <c r="A2480">
        <v>40613</v>
      </c>
      <c r="B2480" t="s">
        <v>40</v>
      </c>
      <c r="C2480" t="s">
        <v>41</v>
      </c>
      <c r="D2480">
        <v>7174.2</v>
      </c>
      <c r="E2480">
        <v>7402.4</v>
      </c>
      <c r="F2480">
        <v>-3.0827800000000001</v>
      </c>
      <c r="G2480">
        <v>-228.2</v>
      </c>
      <c r="H2480">
        <v>2.5</v>
      </c>
      <c r="I2480">
        <v>17935858.710000001</v>
      </c>
    </row>
    <row r="2481" spans="1:9" x14ac:dyDescent="0.25">
      <c r="A2481">
        <v>40612</v>
      </c>
      <c r="B2481" t="s">
        <v>40</v>
      </c>
      <c r="C2481" t="s">
        <v>41</v>
      </c>
      <c r="D2481">
        <v>7402.3</v>
      </c>
      <c r="E2481">
        <v>7087.3</v>
      </c>
      <c r="F2481">
        <v>4.4445699999999997</v>
      </c>
      <c r="G2481">
        <v>315</v>
      </c>
      <c r="H2481">
        <v>2.5</v>
      </c>
      <c r="I2481">
        <v>18506120.114999998</v>
      </c>
    </row>
    <row r="2482" spans="1:9" x14ac:dyDescent="0.25">
      <c r="A2482">
        <v>40611</v>
      </c>
      <c r="B2482" t="s">
        <v>40</v>
      </c>
      <c r="C2482" t="s">
        <v>41</v>
      </c>
      <c r="D2482">
        <v>7087.4</v>
      </c>
      <c r="E2482">
        <v>6938.9</v>
      </c>
      <c r="F2482">
        <v>2.14011</v>
      </c>
      <c r="G2482">
        <v>148.5</v>
      </c>
      <c r="H2482">
        <v>2.5</v>
      </c>
      <c r="I2482">
        <v>17718854.370000001</v>
      </c>
    </row>
    <row r="2483" spans="1:9" x14ac:dyDescent="0.25">
      <c r="A2483">
        <v>40610</v>
      </c>
      <c r="B2483" t="s">
        <v>40</v>
      </c>
      <c r="C2483" t="s">
        <v>41</v>
      </c>
      <c r="D2483">
        <v>6938.9</v>
      </c>
      <c r="E2483">
        <v>7091.5</v>
      </c>
      <c r="F2483">
        <v>-2.1518700000000002</v>
      </c>
      <c r="G2483">
        <v>-152.6</v>
      </c>
      <c r="H2483">
        <v>2.5</v>
      </c>
      <c r="I2483">
        <v>17347596.945</v>
      </c>
    </row>
    <row r="2484" spans="1:9" x14ac:dyDescent="0.25">
      <c r="A2484">
        <v>40609</v>
      </c>
      <c r="B2484" t="s">
        <v>40</v>
      </c>
      <c r="C2484" t="s">
        <v>41</v>
      </c>
      <c r="D2484">
        <v>7091.5</v>
      </c>
      <c r="E2484">
        <v>6834.7</v>
      </c>
      <c r="F2484">
        <v>3.7572999999999999</v>
      </c>
      <c r="G2484">
        <v>256.8</v>
      </c>
      <c r="H2484">
        <v>2.5</v>
      </c>
      <c r="I2484">
        <v>17729104.574999999</v>
      </c>
    </row>
    <row r="2485" spans="1:9" x14ac:dyDescent="0.25">
      <c r="A2485">
        <v>40606</v>
      </c>
      <c r="B2485" t="s">
        <v>40</v>
      </c>
      <c r="C2485" t="s">
        <v>41</v>
      </c>
      <c r="D2485">
        <v>6834.7</v>
      </c>
      <c r="E2485">
        <v>6699.3</v>
      </c>
      <c r="F2485">
        <v>2.0211100000000002</v>
      </c>
      <c r="G2485">
        <v>135.4</v>
      </c>
      <c r="H2485">
        <v>2.5</v>
      </c>
      <c r="I2485">
        <v>17087091.734999999</v>
      </c>
    </row>
    <row r="2486" spans="1:9" x14ac:dyDescent="0.25">
      <c r="A2486">
        <v>40605</v>
      </c>
      <c r="B2486" t="s">
        <v>40</v>
      </c>
      <c r="C2486" t="s">
        <v>41</v>
      </c>
      <c r="D2486">
        <v>6699.4</v>
      </c>
      <c r="E2486">
        <v>7076</v>
      </c>
      <c r="F2486">
        <v>-5.3222199999999997</v>
      </c>
      <c r="G2486">
        <v>-376.6</v>
      </c>
      <c r="H2486">
        <v>2.5</v>
      </c>
      <c r="I2486">
        <v>16748834.970000001</v>
      </c>
    </row>
    <row r="2487" spans="1:9" x14ac:dyDescent="0.25">
      <c r="A2487">
        <v>40604</v>
      </c>
      <c r="B2487" t="s">
        <v>40</v>
      </c>
      <c r="C2487" t="s">
        <v>41</v>
      </c>
      <c r="D2487">
        <v>7075.9</v>
      </c>
      <c r="E2487">
        <v>7111.6</v>
      </c>
      <c r="F2487">
        <v>-0.502</v>
      </c>
      <c r="G2487">
        <v>-35.700000000000003</v>
      </c>
      <c r="H2487">
        <v>2</v>
      </c>
      <c r="I2487">
        <v>14152153.795</v>
      </c>
    </row>
    <row r="2488" spans="1:9" x14ac:dyDescent="0.25">
      <c r="A2488">
        <v>40603</v>
      </c>
      <c r="B2488" t="s">
        <v>40</v>
      </c>
      <c r="C2488" t="s">
        <v>41</v>
      </c>
      <c r="D2488">
        <v>7111.6</v>
      </c>
      <c r="E2488">
        <v>6528.5</v>
      </c>
      <c r="F2488">
        <v>8.9316099999999992</v>
      </c>
      <c r="G2488">
        <v>583.1</v>
      </c>
      <c r="H2488">
        <v>2</v>
      </c>
      <c r="I2488">
        <v>14223555.58</v>
      </c>
    </row>
    <row r="2489" spans="1:9" x14ac:dyDescent="0.25">
      <c r="A2489">
        <v>40602</v>
      </c>
      <c r="B2489" t="s">
        <v>40</v>
      </c>
      <c r="C2489" t="s">
        <v>41</v>
      </c>
      <c r="D2489">
        <v>6528.5</v>
      </c>
      <c r="E2489">
        <v>6830.9</v>
      </c>
      <c r="F2489">
        <v>-4.4269400000000001</v>
      </c>
      <c r="G2489">
        <v>-302.39999999999998</v>
      </c>
      <c r="H2489">
        <v>2</v>
      </c>
      <c r="I2489">
        <v>13057326.425000001</v>
      </c>
    </row>
    <row r="2490" spans="1:9" x14ac:dyDescent="0.25">
      <c r="A2490">
        <v>40599</v>
      </c>
      <c r="B2490" t="s">
        <v>40</v>
      </c>
      <c r="C2490" t="s">
        <v>41</v>
      </c>
      <c r="D2490">
        <v>6830.9</v>
      </c>
      <c r="E2490">
        <v>7347.7</v>
      </c>
      <c r="F2490">
        <v>-7.0334899999999996</v>
      </c>
      <c r="G2490">
        <v>-516.79999999999995</v>
      </c>
      <c r="H2490">
        <v>1.75</v>
      </c>
      <c r="I2490">
        <v>11954416.545</v>
      </c>
    </row>
    <row r="2491" spans="1:9" x14ac:dyDescent="0.25">
      <c r="A2491">
        <v>40598</v>
      </c>
      <c r="B2491" t="s">
        <v>40</v>
      </c>
      <c r="C2491" t="s">
        <v>41</v>
      </c>
      <c r="D2491">
        <v>7347.7</v>
      </c>
      <c r="E2491">
        <v>7464.7</v>
      </c>
      <c r="F2491">
        <v>-1.56738</v>
      </c>
      <c r="G2491">
        <v>-117</v>
      </c>
      <c r="H2491">
        <v>1.75</v>
      </c>
      <c r="I2491">
        <v>12858842.385</v>
      </c>
    </row>
    <row r="2492" spans="1:9" x14ac:dyDescent="0.25">
      <c r="A2492">
        <v>40597</v>
      </c>
      <c r="B2492" t="s">
        <v>40</v>
      </c>
      <c r="C2492" t="s">
        <v>41</v>
      </c>
      <c r="D2492">
        <v>7464.7</v>
      </c>
      <c r="E2492">
        <v>7107.7</v>
      </c>
      <c r="F2492">
        <v>5.0227199999999996</v>
      </c>
      <c r="G2492">
        <v>357</v>
      </c>
      <c r="H2492">
        <v>2.25</v>
      </c>
      <c r="I2492">
        <v>16795948.234999999</v>
      </c>
    </row>
    <row r="2493" spans="1:9" x14ac:dyDescent="0.25">
      <c r="A2493">
        <v>40596</v>
      </c>
      <c r="B2493" t="s">
        <v>40</v>
      </c>
      <c r="C2493" t="s">
        <v>41</v>
      </c>
      <c r="D2493">
        <v>7107.8</v>
      </c>
      <c r="E2493">
        <v>6294</v>
      </c>
      <c r="F2493">
        <v>12.92977</v>
      </c>
      <c r="G2493">
        <v>813.8</v>
      </c>
      <c r="H2493">
        <v>2.25</v>
      </c>
      <c r="I2493">
        <v>15992905.390000001</v>
      </c>
    </row>
    <row r="2494" spans="1:9" x14ac:dyDescent="0.25">
      <c r="A2494">
        <v>40592</v>
      </c>
      <c r="B2494" t="s">
        <v>40</v>
      </c>
      <c r="C2494" t="s">
        <v>41</v>
      </c>
      <c r="D2494">
        <v>6294</v>
      </c>
      <c r="E2494">
        <v>6242.8</v>
      </c>
      <c r="F2494">
        <v>0.82013999999999998</v>
      </c>
      <c r="G2494">
        <v>51.2</v>
      </c>
      <c r="H2494">
        <v>2</v>
      </c>
      <c r="I2494">
        <v>12588314.699999999</v>
      </c>
    </row>
    <row r="2495" spans="1:9" x14ac:dyDescent="0.25">
      <c r="A2495">
        <v>40591</v>
      </c>
      <c r="B2495" t="s">
        <v>40</v>
      </c>
      <c r="C2495" t="s">
        <v>41</v>
      </c>
      <c r="D2495">
        <v>6242.8</v>
      </c>
      <c r="E2495">
        <v>6187</v>
      </c>
      <c r="F2495">
        <v>0.90188999999999997</v>
      </c>
      <c r="G2495">
        <v>55.8</v>
      </c>
      <c r="H2495">
        <v>2</v>
      </c>
      <c r="I2495">
        <v>12485912.140000001</v>
      </c>
    </row>
    <row r="2496" spans="1:9" x14ac:dyDescent="0.25">
      <c r="A2496">
        <v>40590</v>
      </c>
      <c r="B2496" t="s">
        <v>40</v>
      </c>
      <c r="C2496" t="s">
        <v>41</v>
      </c>
      <c r="D2496">
        <v>6187</v>
      </c>
      <c r="E2496">
        <v>6104.5</v>
      </c>
      <c r="F2496">
        <v>1.3514600000000001</v>
      </c>
      <c r="G2496">
        <v>82.5</v>
      </c>
      <c r="H2496">
        <v>2</v>
      </c>
      <c r="I2496">
        <v>12374309.35</v>
      </c>
    </row>
    <row r="2497" spans="1:9" x14ac:dyDescent="0.25">
      <c r="A2497">
        <v>40589</v>
      </c>
      <c r="B2497" t="s">
        <v>40</v>
      </c>
      <c r="C2497" t="s">
        <v>41</v>
      </c>
      <c r="D2497">
        <v>6104.5</v>
      </c>
      <c r="E2497">
        <v>6034</v>
      </c>
      <c r="F2497">
        <v>1.16838</v>
      </c>
      <c r="G2497">
        <v>70.5</v>
      </c>
      <c r="H2497">
        <v>2</v>
      </c>
      <c r="I2497">
        <v>12209305.225</v>
      </c>
    </row>
    <row r="2498" spans="1:9" x14ac:dyDescent="0.25">
      <c r="A2498">
        <v>40588</v>
      </c>
      <c r="B2498" t="s">
        <v>40</v>
      </c>
      <c r="C2498" t="s">
        <v>41</v>
      </c>
      <c r="D2498">
        <v>6034</v>
      </c>
      <c r="E2498">
        <v>6101.3</v>
      </c>
      <c r="F2498">
        <v>-1.10304</v>
      </c>
      <c r="G2498">
        <v>-67.3</v>
      </c>
      <c r="H2498">
        <v>1.5</v>
      </c>
      <c r="I2498">
        <v>9051301.6999999993</v>
      </c>
    </row>
    <row r="2499" spans="1:9" x14ac:dyDescent="0.25">
      <c r="A2499">
        <v>40585</v>
      </c>
      <c r="B2499" t="s">
        <v>40</v>
      </c>
      <c r="C2499" t="s">
        <v>41</v>
      </c>
      <c r="D2499">
        <v>6101.4</v>
      </c>
      <c r="E2499">
        <v>6188.5</v>
      </c>
      <c r="F2499">
        <v>-1.4074500000000001</v>
      </c>
      <c r="G2499">
        <v>-87.1</v>
      </c>
      <c r="H2499">
        <v>1.25</v>
      </c>
      <c r="I2499">
        <v>7627055.0700000003</v>
      </c>
    </row>
    <row r="2500" spans="1:9" x14ac:dyDescent="0.25">
      <c r="A2500">
        <v>40584</v>
      </c>
      <c r="B2500" t="s">
        <v>40</v>
      </c>
      <c r="C2500" t="s">
        <v>41</v>
      </c>
      <c r="D2500">
        <v>6188.5</v>
      </c>
      <c r="E2500">
        <v>6171</v>
      </c>
      <c r="F2500">
        <v>0.28358</v>
      </c>
      <c r="G2500">
        <v>17.5</v>
      </c>
      <c r="H2500">
        <v>1.25</v>
      </c>
      <c r="I2500">
        <v>7735934.4249999998</v>
      </c>
    </row>
    <row r="2501" spans="1:9" x14ac:dyDescent="0.25">
      <c r="A2501">
        <v>40583</v>
      </c>
      <c r="B2501" t="s">
        <v>40</v>
      </c>
      <c r="C2501" t="s">
        <v>41</v>
      </c>
      <c r="D2501">
        <v>6171</v>
      </c>
      <c r="E2501">
        <v>6159.1</v>
      </c>
      <c r="F2501">
        <v>0.19320999999999999</v>
      </c>
      <c r="G2501">
        <v>11.9</v>
      </c>
      <c r="H2501">
        <v>1.25</v>
      </c>
      <c r="I2501">
        <v>7714058.5499999998</v>
      </c>
    </row>
    <row r="2502" spans="1:9" x14ac:dyDescent="0.25">
      <c r="A2502">
        <v>40582</v>
      </c>
      <c r="B2502" t="s">
        <v>40</v>
      </c>
      <c r="C2502" t="s">
        <v>41</v>
      </c>
      <c r="D2502">
        <v>6159.1</v>
      </c>
      <c r="E2502">
        <v>6230</v>
      </c>
      <c r="F2502">
        <v>-1.1380399999999999</v>
      </c>
      <c r="G2502">
        <v>-70.900000000000006</v>
      </c>
      <c r="H2502">
        <v>1</v>
      </c>
      <c r="I2502">
        <v>6159407.9550000001</v>
      </c>
    </row>
    <row r="2503" spans="1:9" x14ac:dyDescent="0.25">
      <c r="A2503">
        <v>40581</v>
      </c>
      <c r="B2503" t="s">
        <v>40</v>
      </c>
      <c r="C2503" t="s">
        <v>41</v>
      </c>
      <c r="D2503">
        <v>6230</v>
      </c>
      <c r="E2503">
        <v>6358.8</v>
      </c>
      <c r="F2503">
        <v>-2.0255399999999999</v>
      </c>
      <c r="G2503">
        <v>-128.80000000000001</v>
      </c>
      <c r="H2503">
        <v>1</v>
      </c>
      <c r="I2503">
        <v>6230311.5</v>
      </c>
    </row>
    <row r="2504" spans="1:9" x14ac:dyDescent="0.25">
      <c r="A2504">
        <v>40578</v>
      </c>
      <c r="B2504" t="s">
        <v>40</v>
      </c>
      <c r="C2504" t="s">
        <v>41</v>
      </c>
      <c r="D2504">
        <v>6358.8</v>
      </c>
      <c r="E2504">
        <v>6526.2</v>
      </c>
      <c r="F2504">
        <v>-2.5650499999999998</v>
      </c>
      <c r="G2504">
        <v>-167.4</v>
      </c>
      <c r="H2504">
        <v>1</v>
      </c>
      <c r="I2504">
        <v>6359117.9400000004</v>
      </c>
    </row>
    <row r="2505" spans="1:9" x14ac:dyDescent="0.25">
      <c r="A2505">
        <v>40577</v>
      </c>
      <c r="B2505" t="s">
        <v>40</v>
      </c>
      <c r="C2505" t="s">
        <v>41</v>
      </c>
      <c r="D2505">
        <v>6526.2</v>
      </c>
      <c r="E2505">
        <v>6622.6</v>
      </c>
      <c r="F2505">
        <v>-1.4556199999999999</v>
      </c>
      <c r="G2505">
        <v>-96.4</v>
      </c>
      <c r="H2505">
        <v>1</v>
      </c>
      <c r="I2505">
        <v>6526526.3099999996</v>
      </c>
    </row>
    <row r="2506" spans="1:9" x14ac:dyDescent="0.25">
      <c r="A2506">
        <v>40576</v>
      </c>
      <c r="B2506" t="s">
        <v>40</v>
      </c>
      <c r="C2506" t="s">
        <v>41</v>
      </c>
      <c r="D2506">
        <v>6622.6</v>
      </c>
      <c r="E2506">
        <v>6612.1</v>
      </c>
      <c r="F2506">
        <v>0.1588</v>
      </c>
      <c r="G2506">
        <v>10.5</v>
      </c>
      <c r="H2506">
        <v>1</v>
      </c>
      <c r="I2506">
        <v>6622931.1299999999</v>
      </c>
    </row>
    <row r="2507" spans="1:9" x14ac:dyDescent="0.25">
      <c r="A2507">
        <v>40575</v>
      </c>
      <c r="B2507" t="s">
        <v>40</v>
      </c>
      <c r="C2507" t="s">
        <v>41</v>
      </c>
      <c r="D2507">
        <v>6612.1</v>
      </c>
      <c r="E2507">
        <v>6972.6</v>
      </c>
      <c r="F2507">
        <v>-5.1702399999999997</v>
      </c>
      <c r="G2507">
        <v>-360.5</v>
      </c>
      <c r="H2507">
        <v>1</v>
      </c>
      <c r="I2507">
        <v>6612430.6050000004</v>
      </c>
    </row>
    <row r="2508" spans="1:9" x14ac:dyDescent="0.25">
      <c r="A2508">
        <v>40574</v>
      </c>
      <c r="B2508" t="s">
        <v>40</v>
      </c>
      <c r="C2508" t="s">
        <v>41</v>
      </c>
      <c r="D2508">
        <v>6972.6</v>
      </c>
      <c r="E2508">
        <v>7070.9</v>
      </c>
      <c r="F2508">
        <v>-1.3902000000000001</v>
      </c>
      <c r="G2508">
        <v>-98.3</v>
      </c>
      <c r="H2508">
        <v>1</v>
      </c>
      <c r="I2508">
        <v>6972948.6299999999</v>
      </c>
    </row>
    <row r="2509" spans="1:9" x14ac:dyDescent="0.25">
      <c r="A2509">
        <v>40571</v>
      </c>
      <c r="B2509" t="s">
        <v>40</v>
      </c>
      <c r="C2509" t="s">
        <v>41</v>
      </c>
      <c r="D2509">
        <v>7070.9</v>
      </c>
      <c r="E2509">
        <v>6416.6</v>
      </c>
      <c r="F2509">
        <v>10.19699</v>
      </c>
      <c r="G2509">
        <v>654.29999999999995</v>
      </c>
      <c r="H2509">
        <v>1</v>
      </c>
      <c r="I2509">
        <v>7071253.5449999999</v>
      </c>
    </row>
    <row r="2510" spans="1:9" x14ac:dyDescent="0.25">
      <c r="A2510">
        <v>40570</v>
      </c>
      <c r="B2510" t="s">
        <v>40</v>
      </c>
      <c r="C2510" t="s">
        <v>41</v>
      </c>
      <c r="D2510">
        <v>6416.6</v>
      </c>
      <c r="E2510">
        <v>6527.6</v>
      </c>
      <c r="F2510">
        <v>-1.7004699999999999</v>
      </c>
      <c r="G2510">
        <v>-111</v>
      </c>
      <c r="H2510">
        <v>1</v>
      </c>
      <c r="I2510">
        <v>6416920.8300000001</v>
      </c>
    </row>
    <row r="2511" spans="1:9" x14ac:dyDescent="0.25">
      <c r="A2511">
        <v>40569</v>
      </c>
      <c r="B2511" t="s">
        <v>40</v>
      </c>
      <c r="C2511" t="s">
        <v>41</v>
      </c>
      <c r="D2511">
        <v>6527.6</v>
      </c>
      <c r="E2511">
        <v>6756.7</v>
      </c>
      <c r="F2511">
        <v>-3.3907099999999999</v>
      </c>
      <c r="G2511">
        <v>-229.1</v>
      </c>
      <c r="H2511">
        <v>1</v>
      </c>
      <c r="I2511">
        <v>6527926.3799999999</v>
      </c>
    </row>
    <row r="2512" spans="1:9" x14ac:dyDescent="0.25">
      <c r="A2512">
        <v>40568</v>
      </c>
      <c r="B2512" t="s">
        <v>40</v>
      </c>
      <c r="C2512" t="s">
        <v>41</v>
      </c>
      <c r="D2512">
        <v>6756.7</v>
      </c>
      <c r="E2512">
        <v>6828.4</v>
      </c>
      <c r="F2512">
        <v>-1.05003</v>
      </c>
      <c r="G2512">
        <v>-71.7</v>
      </c>
      <c r="H2512">
        <v>1</v>
      </c>
      <c r="I2512">
        <v>6757037.835</v>
      </c>
    </row>
    <row r="2513" spans="1:9" x14ac:dyDescent="0.25">
      <c r="A2513">
        <v>40567</v>
      </c>
      <c r="B2513" t="s">
        <v>40</v>
      </c>
      <c r="C2513" t="s">
        <v>41</v>
      </c>
      <c r="D2513">
        <v>6828.4</v>
      </c>
      <c r="E2513">
        <v>6991.7</v>
      </c>
      <c r="F2513">
        <v>-2.3356300000000001</v>
      </c>
      <c r="G2513">
        <v>-163.30000000000001</v>
      </c>
      <c r="H2513">
        <v>1</v>
      </c>
      <c r="I2513">
        <v>6828741.4199999999</v>
      </c>
    </row>
    <row r="2514" spans="1:9" x14ac:dyDescent="0.25">
      <c r="A2514">
        <v>40564</v>
      </c>
      <c r="B2514" t="s">
        <v>40</v>
      </c>
      <c r="C2514" t="s">
        <v>41</v>
      </c>
      <c r="D2514">
        <v>6991.7</v>
      </c>
      <c r="E2514">
        <v>6915.5</v>
      </c>
      <c r="F2514">
        <v>1.1018699999999999</v>
      </c>
      <c r="G2514">
        <v>76.2</v>
      </c>
      <c r="H2514">
        <v>1</v>
      </c>
      <c r="I2514">
        <v>6992049.585</v>
      </c>
    </row>
    <row r="2515" spans="1:9" x14ac:dyDescent="0.25">
      <c r="A2515">
        <v>40563</v>
      </c>
      <c r="B2515" t="s">
        <v>40</v>
      </c>
      <c r="C2515" t="s">
        <v>41</v>
      </c>
      <c r="D2515">
        <v>6915.5</v>
      </c>
      <c r="E2515">
        <v>6959.2</v>
      </c>
      <c r="F2515">
        <v>-0.62795000000000001</v>
      </c>
      <c r="G2515">
        <v>-43.7</v>
      </c>
      <c r="H2515">
        <v>1</v>
      </c>
      <c r="I2515">
        <v>6915845.7750000004</v>
      </c>
    </row>
    <row r="2516" spans="1:9" x14ac:dyDescent="0.25">
      <c r="A2516">
        <v>40562</v>
      </c>
      <c r="B2516" t="s">
        <v>40</v>
      </c>
      <c r="C2516" t="s">
        <v>41</v>
      </c>
      <c r="D2516">
        <v>6959.1</v>
      </c>
      <c r="E2516">
        <v>6624.2</v>
      </c>
      <c r="F2516">
        <v>5.0556999999999999</v>
      </c>
      <c r="G2516">
        <v>334.9</v>
      </c>
      <c r="H2516">
        <v>1.5</v>
      </c>
      <c r="I2516">
        <v>10438997.955</v>
      </c>
    </row>
    <row r="2517" spans="1:9" x14ac:dyDescent="0.25">
      <c r="A2517">
        <v>40561</v>
      </c>
      <c r="B2517" t="s">
        <v>40</v>
      </c>
      <c r="C2517" t="s">
        <v>41</v>
      </c>
      <c r="D2517">
        <v>6624.2</v>
      </c>
      <c r="E2517">
        <v>6826.4</v>
      </c>
      <c r="F2517">
        <v>-2.9620299999999999</v>
      </c>
      <c r="G2517">
        <v>-202.2</v>
      </c>
      <c r="H2517">
        <v>1</v>
      </c>
      <c r="I2517">
        <v>6624531.21</v>
      </c>
    </row>
    <row r="2518" spans="1:9" x14ac:dyDescent="0.25">
      <c r="A2518">
        <v>40557</v>
      </c>
      <c r="B2518" t="s">
        <v>40</v>
      </c>
      <c r="C2518" t="s">
        <v>41</v>
      </c>
      <c r="D2518">
        <v>6826.4</v>
      </c>
      <c r="E2518">
        <v>7156.2</v>
      </c>
      <c r="F2518">
        <v>-4.6085900000000004</v>
      </c>
      <c r="G2518">
        <v>-329.8</v>
      </c>
      <c r="H2518">
        <v>1</v>
      </c>
      <c r="I2518">
        <v>6826741.3200000003</v>
      </c>
    </row>
    <row r="2519" spans="1:9" x14ac:dyDescent="0.25">
      <c r="A2519">
        <v>40556</v>
      </c>
      <c r="B2519" t="s">
        <v>40</v>
      </c>
      <c r="C2519" t="s">
        <v>41</v>
      </c>
      <c r="D2519">
        <v>7156.2</v>
      </c>
      <c r="E2519">
        <v>7204.8</v>
      </c>
      <c r="F2519">
        <v>-0.67454999999999998</v>
      </c>
      <c r="G2519">
        <v>-48.6</v>
      </c>
      <c r="H2519">
        <v>1</v>
      </c>
      <c r="I2519">
        <v>7156557.8099999996</v>
      </c>
    </row>
    <row r="2520" spans="1:9" x14ac:dyDescent="0.25">
      <c r="A2520">
        <v>40555</v>
      </c>
      <c r="B2520" t="s">
        <v>40</v>
      </c>
      <c r="C2520" t="s">
        <v>41</v>
      </c>
      <c r="D2520">
        <v>7204.8</v>
      </c>
      <c r="E2520">
        <v>7566.2</v>
      </c>
      <c r="F2520">
        <v>-4.77651</v>
      </c>
      <c r="G2520">
        <v>-361.4</v>
      </c>
      <c r="H2520">
        <v>1</v>
      </c>
      <c r="I2520">
        <v>7205160.2400000002</v>
      </c>
    </row>
    <row r="2521" spans="1:9" x14ac:dyDescent="0.25">
      <c r="A2521">
        <v>40554</v>
      </c>
      <c r="B2521" t="s">
        <v>40</v>
      </c>
      <c r="C2521" t="s">
        <v>41</v>
      </c>
      <c r="D2521">
        <v>7566.2</v>
      </c>
      <c r="E2521">
        <v>7807.3</v>
      </c>
      <c r="F2521">
        <v>-3.0881400000000001</v>
      </c>
      <c r="G2521">
        <v>-241.1</v>
      </c>
      <c r="H2521">
        <v>1</v>
      </c>
      <c r="I2521">
        <v>7566578.3099999996</v>
      </c>
    </row>
    <row r="2522" spans="1:9" x14ac:dyDescent="0.25">
      <c r="A2522">
        <v>40553</v>
      </c>
      <c r="B2522" t="s">
        <v>40</v>
      </c>
      <c r="C2522" t="s">
        <v>41</v>
      </c>
      <c r="D2522">
        <v>7807.2</v>
      </c>
      <c r="E2522">
        <v>7812.7</v>
      </c>
      <c r="F2522">
        <v>-7.0400000000000004E-2</v>
      </c>
      <c r="G2522">
        <v>-5.5</v>
      </c>
      <c r="H2522">
        <v>1</v>
      </c>
      <c r="I2522">
        <v>7807590.3600000003</v>
      </c>
    </row>
    <row r="2523" spans="1:9" x14ac:dyDescent="0.25">
      <c r="A2523">
        <v>40550</v>
      </c>
      <c r="B2523" t="s">
        <v>40</v>
      </c>
      <c r="C2523" t="s">
        <v>41</v>
      </c>
      <c r="D2523">
        <v>7812.7</v>
      </c>
      <c r="E2523">
        <v>7781</v>
      </c>
      <c r="F2523">
        <v>0.40739999999999998</v>
      </c>
      <c r="G2523">
        <v>31.7</v>
      </c>
      <c r="H2523">
        <v>1</v>
      </c>
      <c r="I2523">
        <v>7813090.6349999998</v>
      </c>
    </row>
    <row r="2524" spans="1:9" x14ac:dyDescent="0.25">
      <c r="A2524">
        <v>40549</v>
      </c>
      <c r="B2524" t="s">
        <v>40</v>
      </c>
      <c r="C2524" t="s">
        <v>41</v>
      </c>
      <c r="D2524">
        <v>7781</v>
      </c>
      <c r="E2524">
        <v>7799.3</v>
      </c>
      <c r="F2524">
        <v>-0.23463999999999999</v>
      </c>
      <c r="G2524">
        <v>-18.3</v>
      </c>
      <c r="H2524">
        <v>1</v>
      </c>
      <c r="I2524">
        <v>7781389.0499999998</v>
      </c>
    </row>
    <row r="2525" spans="1:9" x14ac:dyDescent="0.25">
      <c r="A2525">
        <v>40548</v>
      </c>
      <c r="B2525" t="s">
        <v>40</v>
      </c>
      <c r="C2525" t="s">
        <v>41</v>
      </c>
      <c r="D2525">
        <v>7799.4</v>
      </c>
      <c r="E2525">
        <v>7947.1</v>
      </c>
      <c r="F2525">
        <v>-1.8585400000000001</v>
      </c>
      <c r="G2525">
        <v>-147.69999999999999</v>
      </c>
      <c r="H2525">
        <v>1</v>
      </c>
      <c r="I2525">
        <v>7799789.9699999997</v>
      </c>
    </row>
    <row r="2526" spans="1:9" x14ac:dyDescent="0.25">
      <c r="A2526">
        <v>40547</v>
      </c>
      <c r="B2526" t="s">
        <v>40</v>
      </c>
      <c r="C2526" t="s">
        <v>41</v>
      </c>
      <c r="D2526">
        <v>7947</v>
      </c>
      <c r="E2526">
        <v>8000</v>
      </c>
      <c r="F2526">
        <v>-0.66249999999999998</v>
      </c>
      <c r="G2526">
        <v>-53</v>
      </c>
      <c r="H2526">
        <v>1</v>
      </c>
      <c r="I2526">
        <v>7947397.3499999996</v>
      </c>
    </row>
    <row r="2527" spans="1:9" x14ac:dyDescent="0.25">
      <c r="A2527">
        <v>40546</v>
      </c>
      <c r="B2527" t="s">
        <v>40</v>
      </c>
      <c r="C2527" t="s">
        <v>41</v>
      </c>
      <c r="D2527">
        <v>8000</v>
      </c>
      <c r="E2527">
        <v>8000</v>
      </c>
      <c r="F2527">
        <v>0</v>
      </c>
      <c r="G2527">
        <v>0</v>
      </c>
      <c r="H2527">
        <v>1</v>
      </c>
      <c r="I2527">
        <v>8000400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532"/>
  <sheetViews>
    <sheetView topLeftCell="A2411" workbookViewId="0">
      <selection activeCell="A2382" sqref="A2382:G2532"/>
    </sheetView>
  </sheetViews>
  <sheetFormatPr defaultRowHeight="15" x14ac:dyDescent="0.25"/>
  <cols>
    <col min="1" max="1" width="13.85546875" customWidth="1"/>
  </cols>
  <sheetData>
    <row r="1" spans="1:8" x14ac:dyDescent="0.25">
      <c r="A1" t="s">
        <v>27</v>
      </c>
      <c r="B1" t="s">
        <v>21</v>
      </c>
      <c r="C1" t="s">
        <v>22</v>
      </c>
      <c r="D1" t="s">
        <v>23</v>
      </c>
      <c r="E1" t="s">
        <v>24</v>
      </c>
      <c r="F1" t="s">
        <v>26</v>
      </c>
      <c r="G1" t="s">
        <v>25</v>
      </c>
      <c r="H1" s="3" t="s">
        <v>49</v>
      </c>
    </row>
    <row r="2" spans="1:8" x14ac:dyDescent="0.25">
      <c r="A2" s="19">
        <v>40547</v>
      </c>
      <c r="B2">
        <v>7914</v>
      </c>
      <c r="C2">
        <v>8135</v>
      </c>
      <c r="D2">
        <v>7914</v>
      </c>
      <c r="E2">
        <v>7923</v>
      </c>
      <c r="F2">
        <v>7923</v>
      </c>
      <c r="G2">
        <v>1100</v>
      </c>
    </row>
    <row r="3" spans="1:8" x14ac:dyDescent="0.25">
      <c r="A3" s="19">
        <v>40548</v>
      </c>
      <c r="B3">
        <v>8005</v>
      </c>
      <c r="C3">
        <v>8010</v>
      </c>
      <c r="D3">
        <v>7718</v>
      </c>
      <c r="E3">
        <v>7755</v>
      </c>
      <c r="F3">
        <v>7755</v>
      </c>
      <c r="G3">
        <v>700</v>
      </c>
    </row>
    <row r="4" spans="1:8" x14ac:dyDescent="0.25">
      <c r="A4" s="19">
        <v>40549</v>
      </c>
      <c r="B4">
        <v>7744</v>
      </c>
      <c r="C4">
        <v>7868</v>
      </c>
      <c r="D4">
        <v>7687</v>
      </c>
      <c r="E4">
        <v>7788</v>
      </c>
      <c r="F4">
        <v>7788</v>
      </c>
      <c r="G4">
        <v>800</v>
      </c>
    </row>
    <row r="5" spans="1:8" x14ac:dyDescent="0.25">
      <c r="A5" s="19">
        <v>40550</v>
      </c>
      <c r="B5">
        <v>7724</v>
      </c>
      <c r="C5">
        <v>8001</v>
      </c>
      <c r="D5">
        <v>7618</v>
      </c>
      <c r="E5">
        <v>7804</v>
      </c>
      <c r="F5">
        <v>7804</v>
      </c>
      <c r="G5">
        <v>400</v>
      </c>
    </row>
    <row r="6" spans="1:8" x14ac:dyDescent="0.25">
      <c r="A6" s="19">
        <v>40553</v>
      </c>
      <c r="B6">
        <v>7964</v>
      </c>
      <c r="C6">
        <v>8087</v>
      </c>
      <c r="D6">
        <v>7776</v>
      </c>
      <c r="E6">
        <v>7788</v>
      </c>
      <c r="F6">
        <v>7788</v>
      </c>
      <c r="G6">
        <v>700</v>
      </c>
    </row>
    <row r="7" spans="1:8" x14ac:dyDescent="0.25">
      <c r="A7" s="19">
        <v>40554</v>
      </c>
      <c r="B7">
        <v>7672</v>
      </c>
      <c r="C7">
        <v>7726</v>
      </c>
      <c r="D7">
        <v>7551</v>
      </c>
      <c r="E7">
        <v>7573</v>
      </c>
      <c r="F7">
        <v>7573</v>
      </c>
      <c r="G7">
        <v>600</v>
      </c>
    </row>
    <row r="8" spans="1:8" x14ac:dyDescent="0.25">
      <c r="A8" s="19">
        <v>40555</v>
      </c>
      <c r="B8">
        <v>7411</v>
      </c>
      <c r="C8">
        <v>7427</v>
      </c>
      <c r="D8">
        <v>7216</v>
      </c>
      <c r="E8">
        <v>7235</v>
      </c>
      <c r="F8">
        <v>7235</v>
      </c>
      <c r="G8">
        <v>400</v>
      </c>
    </row>
    <row r="9" spans="1:8" x14ac:dyDescent="0.25">
      <c r="A9" s="19">
        <v>40556</v>
      </c>
      <c r="B9">
        <v>7228</v>
      </c>
      <c r="C9">
        <v>7304</v>
      </c>
      <c r="D9">
        <v>7149</v>
      </c>
      <c r="E9">
        <v>7150</v>
      </c>
      <c r="F9">
        <v>7150</v>
      </c>
      <c r="G9">
        <v>100</v>
      </c>
    </row>
    <row r="10" spans="1:8" x14ac:dyDescent="0.25">
      <c r="A10" s="19">
        <v>40557</v>
      </c>
      <c r="B10">
        <v>7200</v>
      </c>
      <c r="C10">
        <v>7200</v>
      </c>
      <c r="D10">
        <v>6780</v>
      </c>
      <c r="E10">
        <v>6855</v>
      </c>
      <c r="F10">
        <v>6855</v>
      </c>
      <c r="G10">
        <v>400</v>
      </c>
    </row>
    <row r="11" spans="1:8" x14ac:dyDescent="0.25">
      <c r="A11" s="19">
        <v>40561</v>
      </c>
      <c r="B11">
        <v>6802</v>
      </c>
      <c r="C11">
        <v>6838</v>
      </c>
      <c r="D11">
        <v>6642</v>
      </c>
      <c r="E11">
        <v>6646</v>
      </c>
      <c r="F11">
        <v>6646</v>
      </c>
      <c r="G11">
        <v>200</v>
      </c>
    </row>
    <row r="12" spans="1:8" x14ac:dyDescent="0.25">
      <c r="A12" s="19">
        <v>40562</v>
      </c>
      <c r="B12">
        <v>6681</v>
      </c>
      <c r="C12">
        <v>7125</v>
      </c>
      <c r="D12">
        <v>6664</v>
      </c>
      <c r="E12">
        <v>6992</v>
      </c>
      <c r="F12">
        <v>6992</v>
      </c>
      <c r="G12">
        <v>500</v>
      </c>
    </row>
    <row r="13" spans="1:8" x14ac:dyDescent="0.25">
      <c r="A13" s="19">
        <v>40563</v>
      </c>
      <c r="B13">
        <v>7039</v>
      </c>
      <c r="C13">
        <v>7204</v>
      </c>
      <c r="D13">
        <v>6893</v>
      </c>
      <c r="E13">
        <v>6931</v>
      </c>
      <c r="F13">
        <v>6931</v>
      </c>
      <c r="G13">
        <v>900</v>
      </c>
    </row>
    <row r="14" spans="1:8" x14ac:dyDescent="0.25">
      <c r="A14" s="19">
        <v>40564</v>
      </c>
      <c r="B14">
        <v>6739</v>
      </c>
      <c r="C14">
        <v>7062</v>
      </c>
      <c r="D14">
        <v>6737</v>
      </c>
      <c r="E14">
        <v>6997</v>
      </c>
      <c r="F14">
        <v>6997</v>
      </c>
      <c r="G14">
        <v>300</v>
      </c>
    </row>
    <row r="15" spans="1:8" x14ac:dyDescent="0.25">
      <c r="A15" s="19">
        <v>40567</v>
      </c>
      <c r="B15">
        <v>7010</v>
      </c>
      <c r="C15">
        <v>7045</v>
      </c>
      <c r="D15">
        <v>6831</v>
      </c>
      <c r="E15">
        <v>6846</v>
      </c>
      <c r="F15">
        <v>6846</v>
      </c>
      <c r="G15">
        <v>300</v>
      </c>
    </row>
    <row r="16" spans="1:8" x14ac:dyDescent="0.25">
      <c r="A16" s="19">
        <v>40568</v>
      </c>
      <c r="B16">
        <v>6919</v>
      </c>
      <c r="C16">
        <v>7017</v>
      </c>
      <c r="D16">
        <v>6759</v>
      </c>
      <c r="E16">
        <v>6759</v>
      </c>
      <c r="F16">
        <v>6759</v>
      </c>
      <c r="G16">
        <v>200</v>
      </c>
    </row>
    <row r="17" spans="1:7" x14ac:dyDescent="0.25">
      <c r="A17" s="19">
        <v>40569</v>
      </c>
      <c r="B17">
        <v>6694</v>
      </c>
      <c r="C17">
        <v>6737</v>
      </c>
      <c r="D17">
        <v>6516</v>
      </c>
      <c r="E17">
        <v>6548</v>
      </c>
      <c r="F17">
        <v>6548</v>
      </c>
      <c r="G17">
        <v>300</v>
      </c>
    </row>
    <row r="18" spans="1:7" x14ac:dyDescent="0.25">
      <c r="A18" s="19">
        <v>40570</v>
      </c>
      <c r="B18">
        <v>6557</v>
      </c>
      <c r="C18">
        <v>6585</v>
      </c>
      <c r="D18">
        <v>6410</v>
      </c>
      <c r="E18">
        <v>6425</v>
      </c>
      <c r="F18">
        <v>6425</v>
      </c>
      <c r="G18">
        <v>100</v>
      </c>
    </row>
    <row r="19" spans="1:7" x14ac:dyDescent="0.25">
      <c r="A19" s="19">
        <v>40571</v>
      </c>
      <c r="B19">
        <v>6401</v>
      </c>
      <c r="C19">
        <v>7061</v>
      </c>
      <c r="D19">
        <v>6363</v>
      </c>
      <c r="E19">
        <v>6963</v>
      </c>
      <c r="F19">
        <v>6963</v>
      </c>
      <c r="G19">
        <v>600</v>
      </c>
    </row>
    <row r="20" spans="1:7" x14ac:dyDescent="0.25">
      <c r="A20" s="19">
        <v>40574</v>
      </c>
      <c r="B20">
        <v>6871</v>
      </c>
      <c r="C20">
        <v>6981</v>
      </c>
      <c r="D20">
        <v>6838</v>
      </c>
      <c r="E20">
        <v>6935</v>
      </c>
      <c r="F20">
        <v>6935</v>
      </c>
      <c r="G20">
        <v>200</v>
      </c>
    </row>
    <row r="21" spans="1:7" x14ac:dyDescent="0.25">
      <c r="A21" s="19">
        <v>40575</v>
      </c>
      <c r="B21">
        <v>6778</v>
      </c>
      <c r="C21">
        <v>6778</v>
      </c>
      <c r="D21">
        <v>6538</v>
      </c>
      <c r="E21">
        <v>6605</v>
      </c>
      <c r="F21">
        <v>6605</v>
      </c>
      <c r="G21">
        <v>300</v>
      </c>
    </row>
    <row r="22" spans="1:7" x14ac:dyDescent="0.25">
      <c r="A22" s="19">
        <v>40576</v>
      </c>
      <c r="B22">
        <v>6656</v>
      </c>
      <c r="C22">
        <v>6670</v>
      </c>
      <c r="D22">
        <v>6491</v>
      </c>
      <c r="E22">
        <v>6578</v>
      </c>
      <c r="F22">
        <v>6578</v>
      </c>
      <c r="G22">
        <v>100</v>
      </c>
    </row>
    <row r="23" spans="1:7" x14ac:dyDescent="0.25">
      <c r="A23" s="19">
        <v>40577</v>
      </c>
      <c r="B23">
        <v>6603</v>
      </c>
      <c r="C23">
        <v>6768</v>
      </c>
      <c r="D23">
        <v>6480</v>
      </c>
      <c r="E23">
        <v>6500</v>
      </c>
      <c r="F23">
        <v>6500</v>
      </c>
      <c r="G23">
        <v>100</v>
      </c>
    </row>
    <row r="24" spans="1:7" x14ac:dyDescent="0.25">
      <c r="A24" s="19">
        <v>40578</v>
      </c>
      <c r="B24">
        <v>6479</v>
      </c>
      <c r="C24">
        <v>6495</v>
      </c>
      <c r="D24">
        <v>6335</v>
      </c>
      <c r="E24">
        <v>6347</v>
      </c>
      <c r="F24">
        <v>6347</v>
      </c>
      <c r="G24">
        <v>300</v>
      </c>
    </row>
    <row r="25" spans="1:7" x14ac:dyDescent="0.25">
      <c r="A25" s="19">
        <v>40581</v>
      </c>
      <c r="B25">
        <v>6274</v>
      </c>
      <c r="C25">
        <v>6274</v>
      </c>
      <c r="D25">
        <v>6161</v>
      </c>
      <c r="E25">
        <v>6230</v>
      </c>
      <c r="F25">
        <v>6230</v>
      </c>
      <c r="G25">
        <v>200</v>
      </c>
    </row>
    <row r="26" spans="1:7" x14ac:dyDescent="0.25">
      <c r="A26" s="19">
        <v>40582</v>
      </c>
      <c r="B26">
        <v>6219</v>
      </c>
      <c r="C26">
        <v>6300</v>
      </c>
      <c r="D26">
        <v>6126</v>
      </c>
      <c r="E26">
        <v>6145</v>
      </c>
      <c r="F26">
        <v>6145</v>
      </c>
      <c r="G26">
        <v>200</v>
      </c>
    </row>
    <row r="27" spans="1:7" x14ac:dyDescent="0.25">
      <c r="A27" s="19">
        <v>40583</v>
      </c>
      <c r="B27">
        <v>6211</v>
      </c>
      <c r="C27">
        <v>6300</v>
      </c>
      <c r="D27">
        <v>6161</v>
      </c>
      <c r="E27">
        <v>6175</v>
      </c>
      <c r="F27">
        <v>6175</v>
      </c>
      <c r="G27">
        <v>500</v>
      </c>
    </row>
    <row r="28" spans="1:7" x14ac:dyDescent="0.25">
      <c r="A28" s="19">
        <v>40584</v>
      </c>
      <c r="B28">
        <v>6337</v>
      </c>
      <c r="C28">
        <v>6337</v>
      </c>
      <c r="D28">
        <v>6151</v>
      </c>
      <c r="E28">
        <v>6170</v>
      </c>
      <c r="F28">
        <v>6170</v>
      </c>
      <c r="G28">
        <v>300</v>
      </c>
    </row>
    <row r="29" spans="1:7" x14ac:dyDescent="0.25">
      <c r="A29" s="19">
        <v>40585</v>
      </c>
      <c r="B29">
        <v>6240</v>
      </c>
      <c r="C29">
        <v>6240</v>
      </c>
      <c r="D29">
        <v>6065</v>
      </c>
      <c r="E29">
        <v>6070</v>
      </c>
      <c r="F29">
        <v>6070</v>
      </c>
      <c r="G29">
        <v>400</v>
      </c>
    </row>
    <row r="30" spans="1:7" x14ac:dyDescent="0.25">
      <c r="A30" s="19">
        <v>40588</v>
      </c>
      <c r="B30">
        <v>6073</v>
      </c>
      <c r="C30">
        <v>6102</v>
      </c>
      <c r="D30">
        <v>6015</v>
      </c>
      <c r="E30">
        <v>6016</v>
      </c>
      <c r="F30">
        <v>6016</v>
      </c>
      <c r="G30">
        <v>300</v>
      </c>
    </row>
    <row r="31" spans="1:7" x14ac:dyDescent="0.25">
      <c r="A31" s="19">
        <v>40589</v>
      </c>
      <c r="B31">
        <v>6049</v>
      </c>
      <c r="C31">
        <v>6103</v>
      </c>
      <c r="D31">
        <v>6028</v>
      </c>
      <c r="E31">
        <v>6097</v>
      </c>
      <c r="F31">
        <v>6097</v>
      </c>
      <c r="G31">
        <v>300</v>
      </c>
    </row>
    <row r="32" spans="1:7" x14ac:dyDescent="0.25">
      <c r="A32" s="19">
        <v>40590</v>
      </c>
      <c r="B32">
        <v>6012</v>
      </c>
      <c r="C32">
        <v>6169</v>
      </c>
      <c r="D32">
        <v>5955</v>
      </c>
      <c r="E32">
        <v>6169</v>
      </c>
      <c r="F32">
        <v>6169</v>
      </c>
      <c r="G32">
        <v>400</v>
      </c>
    </row>
    <row r="33" spans="1:7" x14ac:dyDescent="0.25">
      <c r="A33" s="19">
        <v>40591</v>
      </c>
      <c r="B33">
        <v>6204</v>
      </c>
      <c r="C33">
        <v>6275</v>
      </c>
      <c r="D33">
        <v>6198</v>
      </c>
      <c r="E33">
        <v>6229</v>
      </c>
      <c r="F33">
        <v>6229</v>
      </c>
      <c r="G33">
        <v>400</v>
      </c>
    </row>
    <row r="34" spans="1:7" x14ac:dyDescent="0.25">
      <c r="A34" s="19">
        <v>40592</v>
      </c>
      <c r="B34">
        <v>6211</v>
      </c>
      <c r="C34">
        <v>6350</v>
      </c>
      <c r="D34">
        <v>6210</v>
      </c>
      <c r="E34">
        <v>6294</v>
      </c>
      <c r="F34">
        <v>6294</v>
      </c>
      <c r="G34">
        <v>300</v>
      </c>
    </row>
    <row r="35" spans="1:7" x14ac:dyDescent="0.25">
      <c r="A35" s="19">
        <v>40596</v>
      </c>
      <c r="B35">
        <v>6677</v>
      </c>
      <c r="C35">
        <v>7115</v>
      </c>
      <c r="D35">
        <v>6456</v>
      </c>
      <c r="E35">
        <v>7080</v>
      </c>
      <c r="F35">
        <v>7080</v>
      </c>
      <c r="G35">
        <v>1100</v>
      </c>
    </row>
    <row r="36" spans="1:7" x14ac:dyDescent="0.25">
      <c r="A36" s="19">
        <v>40597</v>
      </c>
      <c r="B36">
        <v>7087</v>
      </c>
      <c r="C36">
        <v>7583</v>
      </c>
      <c r="D36">
        <v>7011</v>
      </c>
      <c r="E36">
        <v>7393</v>
      </c>
      <c r="F36">
        <v>7393</v>
      </c>
      <c r="G36">
        <v>1100</v>
      </c>
    </row>
    <row r="37" spans="1:7" x14ac:dyDescent="0.25">
      <c r="A37" s="19">
        <v>40598</v>
      </c>
      <c r="B37">
        <v>7383</v>
      </c>
      <c r="C37">
        <v>7530</v>
      </c>
      <c r="D37">
        <v>7247</v>
      </c>
      <c r="E37">
        <v>7295</v>
      </c>
      <c r="F37">
        <v>7295</v>
      </c>
      <c r="G37">
        <v>200</v>
      </c>
    </row>
    <row r="38" spans="1:7" x14ac:dyDescent="0.25">
      <c r="A38" s="19">
        <v>40599</v>
      </c>
      <c r="B38">
        <v>7096</v>
      </c>
      <c r="C38">
        <v>7096</v>
      </c>
      <c r="D38">
        <v>6840</v>
      </c>
      <c r="E38">
        <v>6849</v>
      </c>
      <c r="F38">
        <v>6849</v>
      </c>
      <c r="G38">
        <v>400</v>
      </c>
    </row>
    <row r="39" spans="1:7" x14ac:dyDescent="0.25">
      <c r="A39" s="19">
        <v>40602</v>
      </c>
      <c r="B39">
        <v>6681</v>
      </c>
      <c r="C39">
        <v>6681</v>
      </c>
      <c r="D39">
        <v>6508</v>
      </c>
      <c r="E39">
        <v>6554</v>
      </c>
      <c r="F39">
        <v>6554</v>
      </c>
      <c r="G39">
        <v>600</v>
      </c>
    </row>
    <row r="40" spans="1:7" x14ac:dyDescent="0.25">
      <c r="A40" s="19">
        <v>40603</v>
      </c>
      <c r="B40">
        <v>6491</v>
      </c>
      <c r="C40">
        <v>7046</v>
      </c>
      <c r="D40">
        <v>6475</v>
      </c>
      <c r="E40">
        <v>7033</v>
      </c>
      <c r="F40">
        <v>7033</v>
      </c>
      <c r="G40">
        <v>900</v>
      </c>
    </row>
    <row r="41" spans="1:7" x14ac:dyDescent="0.25">
      <c r="A41" s="19">
        <v>40604</v>
      </c>
      <c r="B41">
        <v>7057</v>
      </c>
      <c r="C41">
        <v>7127</v>
      </c>
      <c r="D41">
        <v>6859</v>
      </c>
      <c r="E41">
        <v>7060</v>
      </c>
      <c r="F41">
        <v>7060</v>
      </c>
      <c r="G41">
        <v>700</v>
      </c>
    </row>
    <row r="42" spans="1:7" x14ac:dyDescent="0.25">
      <c r="A42" s="19">
        <v>40605</v>
      </c>
      <c r="B42">
        <v>6733</v>
      </c>
      <c r="C42">
        <v>6793</v>
      </c>
      <c r="D42">
        <v>6685</v>
      </c>
      <c r="E42">
        <v>6695</v>
      </c>
      <c r="F42">
        <v>6695</v>
      </c>
      <c r="G42">
        <v>200</v>
      </c>
    </row>
    <row r="43" spans="1:7" x14ac:dyDescent="0.25">
      <c r="A43" s="19">
        <v>40606</v>
      </c>
      <c r="B43">
        <v>6656</v>
      </c>
      <c r="C43">
        <v>7012</v>
      </c>
      <c r="D43">
        <v>6644</v>
      </c>
      <c r="E43">
        <v>6886</v>
      </c>
      <c r="F43">
        <v>6886</v>
      </c>
      <c r="G43">
        <v>400</v>
      </c>
    </row>
    <row r="44" spans="1:7" x14ac:dyDescent="0.25">
      <c r="A44" s="19">
        <v>40609</v>
      </c>
      <c r="B44">
        <v>7050</v>
      </c>
      <c r="C44">
        <v>7251</v>
      </c>
      <c r="D44">
        <v>6716</v>
      </c>
      <c r="E44">
        <v>7061</v>
      </c>
      <c r="F44">
        <v>7061</v>
      </c>
      <c r="G44">
        <v>400</v>
      </c>
    </row>
    <row r="45" spans="1:7" x14ac:dyDescent="0.25">
      <c r="A45" s="19">
        <v>40610</v>
      </c>
      <c r="B45">
        <v>7014</v>
      </c>
      <c r="C45">
        <v>7202</v>
      </c>
      <c r="D45">
        <v>6854</v>
      </c>
      <c r="E45">
        <v>6907</v>
      </c>
      <c r="F45">
        <v>6907</v>
      </c>
      <c r="G45">
        <v>100</v>
      </c>
    </row>
    <row r="46" spans="1:7" x14ac:dyDescent="0.25">
      <c r="A46" s="19">
        <v>40611</v>
      </c>
      <c r="B46">
        <v>6998</v>
      </c>
      <c r="C46">
        <v>7190</v>
      </c>
      <c r="D46">
        <v>6968</v>
      </c>
      <c r="E46">
        <v>6999</v>
      </c>
      <c r="F46">
        <v>6999</v>
      </c>
      <c r="G46">
        <v>200</v>
      </c>
    </row>
    <row r="47" spans="1:7" x14ac:dyDescent="0.25">
      <c r="A47" s="19">
        <v>40612</v>
      </c>
      <c r="B47">
        <v>7262</v>
      </c>
      <c r="C47">
        <v>7406</v>
      </c>
      <c r="D47">
        <v>7182</v>
      </c>
      <c r="E47">
        <v>7354</v>
      </c>
      <c r="F47">
        <v>7354</v>
      </c>
      <c r="G47">
        <v>300</v>
      </c>
    </row>
    <row r="48" spans="1:7" x14ac:dyDescent="0.25">
      <c r="A48" s="19">
        <v>40613</v>
      </c>
      <c r="B48">
        <v>7501</v>
      </c>
      <c r="C48">
        <v>7501</v>
      </c>
      <c r="D48">
        <v>7115</v>
      </c>
      <c r="E48">
        <v>7152</v>
      </c>
      <c r="F48">
        <v>7152</v>
      </c>
      <c r="G48">
        <v>300</v>
      </c>
    </row>
    <row r="49" spans="1:7" x14ac:dyDescent="0.25">
      <c r="A49" s="19">
        <v>40616</v>
      </c>
      <c r="B49">
        <v>7395</v>
      </c>
      <c r="C49">
        <v>7448</v>
      </c>
      <c r="D49">
        <v>7218</v>
      </c>
      <c r="E49">
        <v>7246</v>
      </c>
      <c r="F49">
        <v>7246</v>
      </c>
      <c r="G49">
        <v>200</v>
      </c>
    </row>
    <row r="50" spans="1:7" x14ac:dyDescent="0.25">
      <c r="A50" s="19">
        <v>40617</v>
      </c>
      <c r="B50">
        <v>8028</v>
      </c>
      <c r="C50">
        <v>8043</v>
      </c>
      <c r="D50">
        <v>7411</v>
      </c>
      <c r="E50">
        <v>7538</v>
      </c>
      <c r="F50">
        <v>7538</v>
      </c>
      <c r="G50">
        <v>1900</v>
      </c>
    </row>
    <row r="51" spans="1:7" x14ac:dyDescent="0.25">
      <c r="A51" s="19">
        <v>40618</v>
      </c>
      <c r="B51">
        <v>7602</v>
      </c>
      <c r="C51">
        <v>8499</v>
      </c>
      <c r="D51">
        <v>7558</v>
      </c>
      <c r="E51">
        <v>8216</v>
      </c>
      <c r="F51">
        <v>8216</v>
      </c>
      <c r="G51">
        <v>2600</v>
      </c>
    </row>
    <row r="52" spans="1:7" x14ac:dyDescent="0.25">
      <c r="A52" s="19">
        <v>40619</v>
      </c>
      <c r="B52">
        <v>7750</v>
      </c>
      <c r="C52">
        <v>7965</v>
      </c>
      <c r="D52">
        <v>7682</v>
      </c>
      <c r="E52">
        <v>7909</v>
      </c>
      <c r="F52">
        <v>7909</v>
      </c>
      <c r="G52">
        <v>1000</v>
      </c>
    </row>
    <row r="53" spans="1:7" x14ac:dyDescent="0.25">
      <c r="A53" s="19">
        <v>40620</v>
      </c>
      <c r="B53">
        <v>7548</v>
      </c>
      <c r="C53">
        <v>7770</v>
      </c>
      <c r="D53">
        <v>7548</v>
      </c>
      <c r="E53">
        <v>7671</v>
      </c>
      <c r="F53">
        <v>7671</v>
      </c>
      <c r="G53">
        <v>400</v>
      </c>
    </row>
    <row r="54" spans="1:7" x14ac:dyDescent="0.25">
      <c r="A54" s="19">
        <v>40623</v>
      </c>
      <c r="B54">
        <v>7332</v>
      </c>
      <c r="C54">
        <v>7337</v>
      </c>
      <c r="D54">
        <v>7069</v>
      </c>
      <c r="E54">
        <v>7071</v>
      </c>
      <c r="F54">
        <v>7071</v>
      </c>
      <c r="G54">
        <v>800</v>
      </c>
    </row>
    <row r="55" spans="1:7" x14ac:dyDescent="0.25">
      <c r="A55" s="19">
        <v>40624</v>
      </c>
      <c r="B55">
        <v>6995</v>
      </c>
      <c r="C55">
        <v>7109</v>
      </c>
      <c r="D55">
        <v>6981</v>
      </c>
      <c r="E55">
        <v>7011</v>
      </c>
      <c r="F55">
        <v>7011</v>
      </c>
      <c r="G55">
        <v>400</v>
      </c>
    </row>
    <row r="56" spans="1:7" x14ac:dyDescent="0.25">
      <c r="A56" s="19">
        <v>40625</v>
      </c>
      <c r="B56">
        <v>7098</v>
      </c>
      <c r="C56">
        <v>7219</v>
      </c>
      <c r="D56">
        <v>6754</v>
      </c>
      <c r="E56">
        <v>6773</v>
      </c>
      <c r="F56">
        <v>6773</v>
      </c>
      <c r="G56">
        <v>1000</v>
      </c>
    </row>
    <row r="57" spans="1:7" x14ac:dyDescent="0.25">
      <c r="A57" s="19">
        <v>40626</v>
      </c>
      <c r="B57">
        <v>6571</v>
      </c>
      <c r="C57">
        <v>6691</v>
      </c>
      <c r="D57">
        <v>6536</v>
      </c>
      <c r="E57">
        <v>6593</v>
      </c>
      <c r="F57">
        <v>6593</v>
      </c>
      <c r="G57">
        <v>1000</v>
      </c>
    </row>
    <row r="58" spans="1:7" x14ac:dyDescent="0.25">
      <c r="A58" s="19">
        <v>40627</v>
      </c>
      <c r="B58">
        <v>6507</v>
      </c>
      <c r="C58">
        <v>6603</v>
      </c>
      <c r="D58">
        <v>6422</v>
      </c>
      <c r="E58">
        <v>6587</v>
      </c>
      <c r="F58">
        <v>6587</v>
      </c>
      <c r="G58">
        <v>1500</v>
      </c>
    </row>
    <row r="59" spans="1:7" x14ac:dyDescent="0.25">
      <c r="A59" s="19">
        <v>40630</v>
      </c>
      <c r="B59">
        <v>6522</v>
      </c>
      <c r="C59">
        <v>6674</v>
      </c>
      <c r="D59">
        <v>6461</v>
      </c>
      <c r="E59">
        <v>6671</v>
      </c>
      <c r="F59">
        <v>6671</v>
      </c>
      <c r="G59">
        <v>1000</v>
      </c>
    </row>
    <row r="60" spans="1:7" x14ac:dyDescent="0.25">
      <c r="A60" s="19">
        <v>40631</v>
      </c>
      <c r="B60">
        <v>6666</v>
      </c>
      <c r="C60">
        <v>6765</v>
      </c>
      <c r="D60">
        <v>6506</v>
      </c>
      <c r="E60">
        <v>6511</v>
      </c>
      <c r="F60">
        <v>6511</v>
      </c>
      <c r="G60">
        <v>800</v>
      </c>
    </row>
    <row r="61" spans="1:7" x14ac:dyDescent="0.25">
      <c r="A61" s="19">
        <v>40632</v>
      </c>
      <c r="B61">
        <v>6427</v>
      </c>
      <c r="C61">
        <v>6459</v>
      </c>
      <c r="D61">
        <v>6344</v>
      </c>
      <c r="E61">
        <v>6388</v>
      </c>
      <c r="F61">
        <v>6388</v>
      </c>
      <c r="G61">
        <v>1100</v>
      </c>
    </row>
    <row r="62" spans="1:7" x14ac:dyDescent="0.25">
      <c r="A62" s="19">
        <v>40633</v>
      </c>
      <c r="B62">
        <v>6450</v>
      </c>
      <c r="C62">
        <v>6472</v>
      </c>
      <c r="D62">
        <v>6354</v>
      </c>
      <c r="E62">
        <v>6375</v>
      </c>
      <c r="F62">
        <v>6375</v>
      </c>
      <c r="G62">
        <v>800</v>
      </c>
    </row>
    <row r="63" spans="1:7" x14ac:dyDescent="0.25">
      <c r="A63" s="19">
        <v>40634</v>
      </c>
      <c r="B63">
        <v>6239</v>
      </c>
      <c r="C63">
        <v>6385</v>
      </c>
      <c r="D63">
        <v>6180</v>
      </c>
      <c r="E63">
        <v>6316</v>
      </c>
      <c r="F63">
        <v>6316</v>
      </c>
      <c r="G63">
        <v>1500</v>
      </c>
    </row>
    <row r="64" spans="1:7" x14ac:dyDescent="0.25">
      <c r="A64" s="19">
        <v>40637</v>
      </c>
      <c r="B64">
        <v>6257</v>
      </c>
      <c r="C64">
        <v>6347</v>
      </c>
      <c r="D64">
        <v>6240</v>
      </c>
      <c r="E64">
        <v>6260</v>
      </c>
      <c r="F64">
        <v>6260</v>
      </c>
      <c r="G64">
        <v>1000</v>
      </c>
    </row>
    <row r="65" spans="1:7" x14ac:dyDescent="0.25">
      <c r="A65" s="19">
        <v>40638</v>
      </c>
      <c r="B65">
        <v>6302</v>
      </c>
      <c r="C65">
        <v>6307</v>
      </c>
      <c r="D65">
        <v>6115</v>
      </c>
      <c r="E65">
        <v>6143</v>
      </c>
      <c r="F65">
        <v>6143</v>
      </c>
      <c r="G65">
        <v>1500</v>
      </c>
    </row>
    <row r="66" spans="1:7" x14ac:dyDescent="0.25">
      <c r="A66" s="19">
        <v>40639</v>
      </c>
      <c r="B66">
        <v>6092</v>
      </c>
      <c r="C66">
        <v>6222</v>
      </c>
      <c r="D66">
        <v>6051</v>
      </c>
      <c r="E66">
        <v>6116</v>
      </c>
      <c r="F66">
        <v>6116</v>
      </c>
      <c r="G66">
        <v>1600</v>
      </c>
    </row>
    <row r="67" spans="1:7" x14ac:dyDescent="0.25">
      <c r="A67" s="19">
        <v>40640</v>
      </c>
      <c r="B67">
        <v>6140</v>
      </c>
      <c r="C67">
        <v>6297</v>
      </c>
      <c r="D67">
        <v>6099</v>
      </c>
      <c r="E67">
        <v>6169</v>
      </c>
      <c r="F67">
        <v>6169</v>
      </c>
      <c r="G67">
        <v>1800</v>
      </c>
    </row>
    <row r="68" spans="1:7" x14ac:dyDescent="0.25">
      <c r="A68" s="19">
        <v>40641</v>
      </c>
      <c r="B68">
        <v>6108</v>
      </c>
      <c r="C68">
        <v>6354</v>
      </c>
      <c r="D68">
        <v>6064</v>
      </c>
      <c r="E68">
        <v>6283</v>
      </c>
      <c r="F68">
        <v>6283</v>
      </c>
      <c r="G68">
        <v>2300</v>
      </c>
    </row>
    <row r="69" spans="1:7" x14ac:dyDescent="0.25">
      <c r="A69" s="19">
        <v>40644</v>
      </c>
      <c r="B69">
        <v>6226</v>
      </c>
      <c r="C69">
        <v>6298</v>
      </c>
      <c r="D69">
        <v>6148</v>
      </c>
      <c r="E69">
        <v>6219</v>
      </c>
      <c r="F69">
        <v>6219</v>
      </c>
      <c r="G69">
        <v>1500</v>
      </c>
    </row>
    <row r="70" spans="1:7" x14ac:dyDescent="0.25">
      <c r="A70" s="19">
        <v>40645</v>
      </c>
      <c r="B70">
        <v>6335</v>
      </c>
      <c r="C70">
        <v>6408</v>
      </c>
      <c r="D70">
        <v>6230</v>
      </c>
      <c r="E70">
        <v>6278</v>
      </c>
      <c r="F70">
        <v>6278</v>
      </c>
      <c r="G70">
        <v>2500</v>
      </c>
    </row>
    <row r="71" spans="1:7" x14ac:dyDescent="0.25">
      <c r="A71" s="19">
        <v>40646</v>
      </c>
      <c r="B71">
        <v>6191</v>
      </c>
      <c r="C71">
        <v>6300</v>
      </c>
      <c r="D71">
        <v>6158</v>
      </c>
      <c r="E71">
        <v>6169</v>
      </c>
      <c r="F71">
        <v>6169</v>
      </c>
      <c r="G71">
        <v>1900</v>
      </c>
    </row>
    <row r="72" spans="1:7" x14ac:dyDescent="0.25">
      <c r="A72" s="19">
        <v>40647</v>
      </c>
      <c r="B72">
        <v>6300</v>
      </c>
      <c r="C72">
        <v>6324</v>
      </c>
      <c r="D72">
        <v>6084</v>
      </c>
      <c r="E72">
        <v>6112</v>
      </c>
      <c r="F72">
        <v>6112</v>
      </c>
      <c r="G72">
        <v>1800</v>
      </c>
    </row>
    <row r="73" spans="1:7" x14ac:dyDescent="0.25">
      <c r="A73" s="19">
        <v>40648</v>
      </c>
      <c r="B73">
        <v>6072</v>
      </c>
      <c r="C73">
        <v>6133</v>
      </c>
      <c r="D73">
        <v>5947</v>
      </c>
      <c r="E73">
        <v>5976</v>
      </c>
      <c r="F73">
        <v>5976</v>
      </c>
      <c r="G73">
        <v>2400</v>
      </c>
    </row>
    <row r="74" spans="1:7" x14ac:dyDescent="0.25">
      <c r="A74" s="19">
        <v>40651</v>
      </c>
      <c r="B74">
        <v>6250</v>
      </c>
      <c r="C74">
        <v>6364</v>
      </c>
      <c r="D74">
        <v>6085</v>
      </c>
      <c r="E74">
        <v>6115</v>
      </c>
      <c r="F74">
        <v>6115</v>
      </c>
      <c r="G74">
        <v>4300</v>
      </c>
    </row>
    <row r="75" spans="1:7" x14ac:dyDescent="0.25">
      <c r="A75" s="19">
        <v>40652</v>
      </c>
      <c r="B75">
        <v>6053</v>
      </c>
      <c r="C75">
        <v>6053</v>
      </c>
      <c r="D75">
        <v>5792</v>
      </c>
      <c r="E75">
        <v>5807</v>
      </c>
      <c r="F75">
        <v>5807</v>
      </c>
      <c r="G75">
        <v>2500</v>
      </c>
    </row>
    <row r="76" spans="1:7" x14ac:dyDescent="0.25">
      <c r="A76" s="19">
        <v>40653</v>
      </c>
      <c r="B76">
        <v>5581</v>
      </c>
      <c r="C76">
        <v>5611</v>
      </c>
      <c r="D76">
        <v>5522</v>
      </c>
      <c r="E76">
        <v>5567</v>
      </c>
      <c r="F76">
        <v>5567</v>
      </c>
      <c r="G76">
        <v>2000</v>
      </c>
    </row>
    <row r="77" spans="1:7" x14ac:dyDescent="0.25">
      <c r="A77" s="19">
        <v>40654</v>
      </c>
      <c r="B77">
        <v>5460</v>
      </c>
      <c r="C77">
        <v>5548</v>
      </c>
      <c r="D77">
        <v>5401</v>
      </c>
      <c r="E77">
        <v>5405</v>
      </c>
      <c r="F77">
        <v>5405</v>
      </c>
      <c r="G77">
        <v>2600</v>
      </c>
    </row>
    <row r="78" spans="1:7" x14ac:dyDescent="0.25">
      <c r="A78" s="19">
        <v>40658</v>
      </c>
      <c r="B78">
        <v>5381</v>
      </c>
      <c r="C78">
        <v>5423</v>
      </c>
      <c r="D78">
        <v>5278</v>
      </c>
      <c r="E78">
        <v>5282</v>
      </c>
      <c r="F78">
        <v>5282</v>
      </c>
      <c r="G78">
        <v>1000</v>
      </c>
    </row>
    <row r="79" spans="1:7" x14ac:dyDescent="0.25">
      <c r="A79" s="19">
        <v>40659</v>
      </c>
      <c r="B79">
        <v>5210</v>
      </c>
      <c r="C79">
        <v>5251</v>
      </c>
      <c r="D79">
        <v>5101</v>
      </c>
      <c r="E79">
        <v>5166</v>
      </c>
      <c r="F79">
        <v>5166</v>
      </c>
      <c r="G79">
        <v>1800</v>
      </c>
    </row>
    <row r="80" spans="1:7" x14ac:dyDescent="0.25">
      <c r="A80" s="19">
        <v>40660</v>
      </c>
      <c r="B80">
        <v>5171</v>
      </c>
      <c r="C80">
        <v>5379</v>
      </c>
      <c r="D80">
        <v>5097</v>
      </c>
      <c r="E80">
        <v>5097</v>
      </c>
      <c r="F80">
        <v>5097</v>
      </c>
      <c r="G80">
        <v>2000</v>
      </c>
    </row>
    <row r="81" spans="1:7" x14ac:dyDescent="0.25">
      <c r="A81" s="19">
        <v>40661</v>
      </c>
      <c r="B81">
        <v>5155</v>
      </c>
      <c r="C81">
        <v>5156</v>
      </c>
      <c r="D81">
        <v>5000</v>
      </c>
      <c r="E81">
        <v>5025</v>
      </c>
      <c r="F81">
        <v>5025</v>
      </c>
      <c r="G81">
        <v>1700</v>
      </c>
    </row>
    <row r="82" spans="1:7" x14ac:dyDescent="0.25">
      <c r="A82" s="19">
        <v>40662</v>
      </c>
      <c r="B82">
        <v>5022</v>
      </c>
      <c r="C82">
        <v>5076</v>
      </c>
      <c r="D82">
        <v>5019</v>
      </c>
      <c r="E82">
        <v>5039</v>
      </c>
      <c r="F82">
        <v>5039</v>
      </c>
      <c r="G82">
        <v>1100</v>
      </c>
    </row>
    <row r="83" spans="1:7" x14ac:dyDescent="0.25">
      <c r="A83" s="19">
        <v>40665</v>
      </c>
      <c r="B83">
        <v>4977</v>
      </c>
      <c r="C83">
        <v>5225</v>
      </c>
      <c r="D83">
        <v>4977</v>
      </c>
      <c r="E83">
        <v>5177</v>
      </c>
      <c r="F83">
        <v>5177</v>
      </c>
      <c r="G83">
        <v>1800</v>
      </c>
    </row>
    <row r="84" spans="1:7" x14ac:dyDescent="0.25">
      <c r="A84" s="19">
        <v>40666</v>
      </c>
      <c r="B84">
        <v>5209</v>
      </c>
      <c r="C84">
        <v>5413</v>
      </c>
      <c r="D84">
        <v>5200</v>
      </c>
      <c r="E84">
        <v>5294</v>
      </c>
      <c r="F84">
        <v>5294</v>
      </c>
      <c r="G84">
        <v>1300</v>
      </c>
    </row>
    <row r="85" spans="1:7" x14ac:dyDescent="0.25">
      <c r="A85" s="19">
        <v>40667</v>
      </c>
      <c r="B85">
        <v>5307</v>
      </c>
      <c r="C85">
        <v>5524</v>
      </c>
      <c r="D85">
        <v>5292</v>
      </c>
      <c r="E85">
        <v>5350</v>
      </c>
      <c r="F85">
        <v>5350</v>
      </c>
      <c r="G85">
        <v>3100</v>
      </c>
    </row>
    <row r="86" spans="1:7" x14ac:dyDescent="0.25">
      <c r="A86" s="19">
        <v>40668</v>
      </c>
      <c r="B86">
        <v>5530</v>
      </c>
      <c r="C86">
        <v>5558</v>
      </c>
      <c r="D86">
        <v>5288</v>
      </c>
      <c r="E86">
        <v>5507</v>
      </c>
      <c r="F86">
        <v>5507</v>
      </c>
      <c r="G86">
        <v>4100</v>
      </c>
    </row>
    <row r="87" spans="1:7" x14ac:dyDescent="0.25">
      <c r="A87" s="19">
        <v>40669</v>
      </c>
      <c r="B87">
        <v>5256</v>
      </c>
      <c r="C87">
        <v>5550</v>
      </c>
      <c r="D87">
        <v>5154</v>
      </c>
      <c r="E87">
        <v>5382</v>
      </c>
      <c r="F87">
        <v>5382</v>
      </c>
      <c r="G87">
        <v>4200</v>
      </c>
    </row>
    <row r="88" spans="1:7" x14ac:dyDescent="0.25">
      <c r="A88" s="19">
        <v>40672</v>
      </c>
      <c r="B88">
        <v>5391</v>
      </c>
      <c r="C88">
        <v>5400</v>
      </c>
      <c r="D88">
        <v>5193</v>
      </c>
      <c r="E88">
        <v>5202</v>
      </c>
      <c r="F88">
        <v>5202</v>
      </c>
      <c r="G88">
        <v>1700</v>
      </c>
    </row>
    <row r="89" spans="1:7" x14ac:dyDescent="0.25">
      <c r="A89" s="19">
        <v>40673</v>
      </c>
      <c r="B89">
        <v>5146</v>
      </c>
      <c r="C89">
        <v>5183</v>
      </c>
      <c r="D89">
        <v>5001</v>
      </c>
      <c r="E89">
        <v>5019</v>
      </c>
      <c r="F89">
        <v>5019</v>
      </c>
      <c r="G89">
        <v>3100</v>
      </c>
    </row>
    <row r="90" spans="1:7" x14ac:dyDescent="0.25">
      <c r="A90" s="19">
        <v>40674</v>
      </c>
      <c r="B90">
        <v>5031</v>
      </c>
      <c r="C90">
        <v>5266</v>
      </c>
      <c r="D90">
        <v>5031</v>
      </c>
      <c r="E90">
        <v>5118</v>
      </c>
      <c r="F90">
        <v>5118</v>
      </c>
      <c r="G90">
        <v>3200</v>
      </c>
    </row>
    <row r="91" spans="1:7" x14ac:dyDescent="0.25">
      <c r="A91" s="19">
        <v>40675</v>
      </c>
      <c r="B91">
        <v>5202</v>
      </c>
      <c r="C91">
        <v>5275</v>
      </c>
      <c r="D91">
        <v>5010</v>
      </c>
      <c r="E91">
        <v>5062</v>
      </c>
      <c r="F91">
        <v>5062</v>
      </c>
      <c r="G91">
        <v>3200</v>
      </c>
    </row>
    <row r="92" spans="1:7" x14ac:dyDescent="0.25">
      <c r="A92" s="19">
        <v>40676</v>
      </c>
      <c r="B92">
        <v>5040</v>
      </c>
      <c r="C92">
        <v>5207</v>
      </c>
      <c r="D92">
        <v>5023</v>
      </c>
      <c r="E92">
        <v>5130</v>
      </c>
      <c r="F92">
        <v>5130</v>
      </c>
      <c r="G92">
        <v>2400</v>
      </c>
    </row>
    <row r="93" spans="1:7" x14ac:dyDescent="0.25">
      <c r="A93" s="19">
        <v>40679</v>
      </c>
      <c r="B93">
        <v>5171</v>
      </c>
      <c r="C93">
        <v>5230</v>
      </c>
      <c r="D93">
        <v>5023</v>
      </c>
      <c r="E93">
        <v>5230</v>
      </c>
      <c r="F93">
        <v>5230</v>
      </c>
      <c r="G93">
        <v>3600</v>
      </c>
    </row>
    <row r="94" spans="1:7" x14ac:dyDescent="0.25">
      <c r="A94" s="19">
        <v>40680</v>
      </c>
      <c r="B94">
        <v>5293</v>
      </c>
      <c r="C94">
        <v>5374</v>
      </c>
      <c r="D94">
        <v>5121</v>
      </c>
      <c r="E94">
        <v>5137</v>
      </c>
      <c r="F94">
        <v>5137</v>
      </c>
      <c r="G94">
        <v>4000</v>
      </c>
    </row>
    <row r="95" spans="1:7" x14ac:dyDescent="0.25">
      <c r="A95" s="19">
        <v>40681</v>
      </c>
      <c r="B95">
        <v>5135</v>
      </c>
      <c r="C95">
        <v>5177</v>
      </c>
      <c r="D95">
        <v>4968</v>
      </c>
      <c r="E95">
        <v>4995</v>
      </c>
      <c r="F95">
        <v>4995</v>
      </c>
      <c r="G95">
        <v>3500</v>
      </c>
    </row>
    <row r="96" spans="1:7" x14ac:dyDescent="0.25">
      <c r="A96" s="19">
        <v>40682</v>
      </c>
      <c r="B96">
        <v>4927</v>
      </c>
      <c r="C96">
        <v>4998</v>
      </c>
      <c r="D96">
        <v>4873</v>
      </c>
      <c r="E96">
        <v>4876</v>
      </c>
      <c r="F96">
        <v>4876</v>
      </c>
      <c r="G96">
        <v>3500</v>
      </c>
    </row>
    <row r="97" spans="1:7" x14ac:dyDescent="0.25">
      <c r="A97" s="19">
        <v>40683</v>
      </c>
      <c r="B97">
        <v>4887</v>
      </c>
      <c r="C97">
        <v>5041</v>
      </c>
      <c r="D97">
        <v>4820</v>
      </c>
      <c r="E97">
        <v>4934</v>
      </c>
      <c r="F97">
        <v>4934</v>
      </c>
      <c r="G97">
        <v>4600</v>
      </c>
    </row>
    <row r="98" spans="1:7" x14ac:dyDescent="0.25">
      <c r="A98" s="19">
        <v>40686</v>
      </c>
      <c r="B98">
        <v>5178</v>
      </c>
      <c r="C98">
        <v>5210</v>
      </c>
      <c r="D98">
        <v>5029</v>
      </c>
      <c r="E98">
        <v>5099</v>
      </c>
      <c r="F98">
        <v>5099</v>
      </c>
      <c r="G98">
        <v>4200</v>
      </c>
    </row>
    <row r="99" spans="1:7" x14ac:dyDescent="0.25">
      <c r="A99" s="19">
        <v>40687</v>
      </c>
      <c r="B99">
        <v>5047</v>
      </c>
      <c r="C99">
        <v>5091</v>
      </c>
      <c r="D99">
        <v>4980</v>
      </c>
      <c r="E99">
        <v>5090</v>
      </c>
      <c r="F99">
        <v>5090</v>
      </c>
      <c r="G99">
        <v>3200</v>
      </c>
    </row>
    <row r="100" spans="1:7" x14ac:dyDescent="0.25">
      <c r="A100" s="19">
        <v>40688</v>
      </c>
      <c r="B100">
        <v>5086</v>
      </c>
      <c r="C100">
        <v>5094</v>
      </c>
      <c r="D100">
        <v>4894</v>
      </c>
      <c r="E100">
        <v>4944</v>
      </c>
      <c r="F100">
        <v>4944</v>
      </c>
      <c r="G100">
        <v>1500</v>
      </c>
    </row>
    <row r="101" spans="1:7" x14ac:dyDescent="0.25">
      <c r="A101" s="19">
        <v>40689</v>
      </c>
      <c r="B101">
        <v>4976</v>
      </c>
      <c r="C101">
        <v>4999</v>
      </c>
      <c r="D101">
        <v>4825</v>
      </c>
      <c r="E101">
        <v>4840</v>
      </c>
      <c r="F101">
        <v>4840</v>
      </c>
      <c r="G101">
        <v>2200</v>
      </c>
    </row>
    <row r="102" spans="1:7" x14ac:dyDescent="0.25">
      <c r="A102" s="19">
        <v>40690</v>
      </c>
      <c r="B102">
        <v>4769</v>
      </c>
      <c r="C102">
        <v>4782</v>
      </c>
      <c r="D102">
        <v>4687</v>
      </c>
      <c r="E102">
        <v>4755</v>
      </c>
      <c r="F102">
        <v>4755</v>
      </c>
      <c r="G102">
        <v>2400</v>
      </c>
    </row>
    <row r="103" spans="1:7" x14ac:dyDescent="0.25">
      <c r="A103" s="19">
        <v>40694</v>
      </c>
      <c r="B103">
        <v>4580</v>
      </c>
      <c r="C103">
        <v>4674</v>
      </c>
      <c r="D103">
        <v>4580</v>
      </c>
      <c r="E103">
        <v>4619</v>
      </c>
      <c r="F103">
        <v>4619</v>
      </c>
      <c r="G103">
        <v>1900</v>
      </c>
    </row>
    <row r="104" spans="1:7" x14ac:dyDescent="0.25">
      <c r="A104" s="19">
        <v>40695</v>
      </c>
      <c r="B104">
        <v>4656</v>
      </c>
      <c r="C104">
        <v>4911</v>
      </c>
      <c r="D104">
        <v>4632</v>
      </c>
      <c r="E104">
        <v>4911</v>
      </c>
      <c r="F104">
        <v>4911</v>
      </c>
      <c r="G104">
        <v>3400</v>
      </c>
    </row>
    <row r="105" spans="1:7" x14ac:dyDescent="0.25">
      <c r="A105" s="19">
        <v>40696</v>
      </c>
      <c r="B105">
        <v>4837</v>
      </c>
      <c r="C105">
        <v>5005</v>
      </c>
      <c r="D105">
        <v>4798</v>
      </c>
      <c r="E105">
        <v>4851</v>
      </c>
      <c r="F105">
        <v>4851</v>
      </c>
      <c r="G105">
        <v>4000</v>
      </c>
    </row>
    <row r="106" spans="1:7" x14ac:dyDescent="0.25">
      <c r="A106" s="19">
        <v>40697</v>
      </c>
      <c r="B106">
        <v>5060</v>
      </c>
      <c r="C106">
        <v>5060</v>
      </c>
      <c r="D106">
        <v>4796</v>
      </c>
      <c r="E106">
        <v>4854</v>
      </c>
      <c r="F106">
        <v>4854</v>
      </c>
      <c r="G106">
        <v>4200</v>
      </c>
    </row>
    <row r="107" spans="1:7" x14ac:dyDescent="0.25">
      <c r="A107" s="19">
        <v>40700</v>
      </c>
      <c r="B107">
        <v>4853</v>
      </c>
      <c r="C107">
        <v>4991</v>
      </c>
      <c r="D107">
        <v>4792</v>
      </c>
      <c r="E107">
        <v>4933</v>
      </c>
      <c r="F107">
        <v>4933</v>
      </c>
      <c r="G107">
        <v>2500</v>
      </c>
    </row>
    <row r="108" spans="1:7" x14ac:dyDescent="0.25">
      <c r="A108" s="19">
        <v>40701</v>
      </c>
      <c r="B108">
        <v>4844</v>
      </c>
      <c r="C108">
        <v>4875</v>
      </c>
      <c r="D108">
        <v>4758</v>
      </c>
      <c r="E108">
        <v>4869</v>
      </c>
      <c r="F108">
        <v>4869</v>
      </c>
      <c r="G108">
        <v>3100</v>
      </c>
    </row>
    <row r="109" spans="1:7" x14ac:dyDescent="0.25">
      <c r="A109" s="19">
        <v>40702</v>
      </c>
      <c r="B109">
        <v>4884</v>
      </c>
      <c r="C109">
        <v>4977</v>
      </c>
      <c r="D109">
        <v>4824</v>
      </c>
      <c r="E109">
        <v>4950</v>
      </c>
      <c r="F109">
        <v>4950</v>
      </c>
      <c r="G109">
        <v>4000</v>
      </c>
    </row>
    <row r="110" spans="1:7" x14ac:dyDescent="0.25">
      <c r="A110" s="19">
        <v>40703</v>
      </c>
      <c r="B110">
        <v>4880</v>
      </c>
      <c r="C110">
        <v>4889</v>
      </c>
      <c r="D110">
        <v>4756</v>
      </c>
      <c r="E110">
        <v>4791</v>
      </c>
      <c r="F110">
        <v>4791</v>
      </c>
      <c r="G110">
        <v>2100</v>
      </c>
    </row>
    <row r="111" spans="1:7" x14ac:dyDescent="0.25">
      <c r="A111" s="19">
        <v>40704</v>
      </c>
      <c r="B111">
        <v>4813</v>
      </c>
      <c r="C111">
        <v>5003</v>
      </c>
      <c r="D111">
        <v>4798</v>
      </c>
      <c r="E111">
        <v>4958</v>
      </c>
      <c r="F111">
        <v>4958</v>
      </c>
      <c r="G111">
        <v>5600</v>
      </c>
    </row>
    <row r="112" spans="1:7" x14ac:dyDescent="0.25">
      <c r="A112" s="19">
        <v>40707</v>
      </c>
      <c r="B112">
        <v>4934</v>
      </c>
      <c r="C112">
        <v>5138</v>
      </c>
      <c r="D112">
        <v>4880</v>
      </c>
      <c r="E112">
        <v>5034</v>
      </c>
      <c r="F112">
        <v>5034</v>
      </c>
      <c r="G112">
        <v>3400</v>
      </c>
    </row>
    <row r="113" spans="1:7" x14ac:dyDescent="0.25">
      <c r="A113" s="19">
        <v>40708</v>
      </c>
      <c r="B113">
        <v>4893</v>
      </c>
      <c r="C113">
        <v>4901</v>
      </c>
      <c r="D113">
        <v>4823</v>
      </c>
      <c r="E113">
        <v>4882</v>
      </c>
      <c r="F113">
        <v>4882</v>
      </c>
      <c r="G113">
        <v>2300</v>
      </c>
    </row>
    <row r="114" spans="1:7" x14ac:dyDescent="0.25">
      <c r="A114" s="19">
        <v>40709</v>
      </c>
      <c r="B114">
        <v>5054</v>
      </c>
      <c r="C114">
        <v>5315</v>
      </c>
      <c r="D114">
        <v>5019</v>
      </c>
      <c r="E114">
        <v>5292</v>
      </c>
      <c r="F114">
        <v>5292</v>
      </c>
      <c r="G114">
        <v>12300</v>
      </c>
    </row>
    <row r="115" spans="1:7" x14ac:dyDescent="0.25">
      <c r="A115" s="19">
        <v>40710</v>
      </c>
      <c r="B115">
        <v>5391</v>
      </c>
      <c r="C115">
        <v>5825</v>
      </c>
      <c r="D115">
        <v>5310</v>
      </c>
      <c r="E115">
        <v>5573</v>
      </c>
      <c r="F115">
        <v>5573</v>
      </c>
      <c r="G115">
        <v>11000</v>
      </c>
    </row>
    <row r="116" spans="1:7" x14ac:dyDescent="0.25">
      <c r="A116" s="19">
        <v>40711</v>
      </c>
      <c r="B116">
        <v>5399</v>
      </c>
      <c r="C116">
        <v>5598</v>
      </c>
      <c r="D116">
        <v>5337</v>
      </c>
      <c r="E116">
        <v>5465</v>
      </c>
      <c r="F116">
        <v>5465</v>
      </c>
      <c r="G116">
        <v>6100</v>
      </c>
    </row>
    <row r="117" spans="1:7" x14ac:dyDescent="0.25">
      <c r="A117" s="19">
        <v>40714</v>
      </c>
      <c r="B117">
        <v>5508</v>
      </c>
      <c r="C117">
        <v>5538</v>
      </c>
      <c r="D117">
        <v>5215</v>
      </c>
      <c r="E117">
        <v>5221</v>
      </c>
      <c r="F117">
        <v>5221</v>
      </c>
      <c r="G117">
        <v>4500</v>
      </c>
    </row>
    <row r="118" spans="1:7" x14ac:dyDescent="0.25">
      <c r="A118" s="19">
        <v>40715</v>
      </c>
      <c r="B118">
        <v>5067</v>
      </c>
      <c r="C118">
        <v>5097</v>
      </c>
      <c r="D118">
        <v>4924</v>
      </c>
      <c r="E118">
        <v>5054</v>
      </c>
      <c r="F118">
        <v>5054</v>
      </c>
      <c r="G118">
        <v>3700</v>
      </c>
    </row>
    <row r="119" spans="1:7" x14ac:dyDescent="0.25">
      <c r="A119" s="19">
        <v>40716</v>
      </c>
      <c r="B119">
        <v>4993</v>
      </c>
      <c r="C119">
        <v>5117</v>
      </c>
      <c r="D119">
        <v>4895</v>
      </c>
      <c r="E119">
        <v>5107</v>
      </c>
      <c r="F119">
        <v>5107</v>
      </c>
      <c r="G119">
        <v>4100</v>
      </c>
    </row>
    <row r="120" spans="1:7" x14ac:dyDescent="0.25">
      <c r="A120" s="19">
        <v>40717</v>
      </c>
      <c r="B120">
        <v>5392</v>
      </c>
      <c r="C120">
        <v>5461</v>
      </c>
      <c r="D120">
        <v>5092</v>
      </c>
      <c r="E120">
        <v>5103</v>
      </c>
      <c r="F120">
        <v>5103</v>
      </c>
      <c r="G120">
        <v>6700</v>
      </c>
    </row>
    <row r="121" spans="1:7" x14ac:dyDescent="0.25">
      <c r="A121" s="19">
        <v>40718</v>
      </c>
      <c r="B121">
        <v>5060</v>
      </c>
      <c r="C121">
        <v>5333</v>
      </c>
      <c r="D121">
        <v>5033</v>
      </c>
      <c r="E121">
        <v>5313</v>
      </c>
      <c r="F121">
        <v>5313</v>
      </c>
      <c r="G121">
        <v>5300</v>
      </c>
    </row>
    <row r="122" spans="1:7" x14ac:dyDescent="0.25">
      <c r="A122" s="19">
        <v>40721</v>
      </c>
      <c r="B122">
        <v>5318</v>
      </c>
      <c r="C122">
        <v>5386</v>
      </c>
      <c r="D122">
        <v>5199</v>
      </c>
      <c r="E122">
        <v>5220</v>
      </c>
      <c r="F122">
        <v>5220</v>
      </c>
      <c r="G122">
        <v>3700</v>
      </c>
    </row>
    <row r="123" spans="1:7" x14ac:dyDescent="0.25">
      <c r="A123" s="19">
        <v>40722</v>
      </c>
      <c r="B123">
        <v>5150</v>
      </c>
      <c r="C123">
        <v>5187</v>
      </c>
      <c r="D123">
        <v>5010</v>
      </c>
      <c r="E123">
        <v>5014</v>
      </c>
      <c r="F123">
        <v>5014</v>
      </c>
      <c r="G123">
        <v>2100</v>
      </c>
    </row>
    <row r="124" spans="1:7" x14ac:dyDescent="0.25">
      <c r="A124" s="19">
        <v>40723</v>
      </c>
      <c r="B124">
        <v>4886</v>
      </c>
      <c r="C124">
        <v>4926</v>
      </c>
      <c r="D124">
        <v>4755</v>
      </c>
      <c r="E124">
        <v>4763</v>
      </c>
      <c r="F124">
        <v>4763</v>
      </c>
      <c r="G124">
        <v>4800</v>
      </c>
    </row>
    <row r="125" spans="1:7" x14ac:dyDescent="0.25">
      <c r="A125" s="19">
        <v>40724</v>
      </c>
      <c r="B125">
        <v>4674</v>
      </c>
      <c r="C125">
        <v>4677</v>
      </c>
      <c r="D125">
        <v>4521</v>
      </c>
      <c r="E125">
        <v>4568</v>
      </c>
      <c r="F125">
        <v>4568</v>
      </c>
      <c r="G125">
        <v>7100</v>
      </c>
    </row>
    <row r="126" spans="1:7" x14ac:dyDescent="0.25">
      <c r="A126" s="19">
        <v>40725</v>
      </c>
      <c r="B126">
        <v>4531</v>
      </c>
      <c r="C126">
        <v>4555</v>
      </c>
      <c r="D126">
        <v>4354</v>
      </c>
      <c r="E126">
        <v>4385</v>
      </c>
      <c r="F126">
        <v>4385</v>
      </c>
      <c r="G126">
        <v>3800</v>
      </c>
    </row>
    <row r="127" spans="1:7" x14ac:dyDescent="0.25">
      <c r="A127" s="19">
        <v>40729</v>
      </c>
      <c r="B127">
        <v>4377</v>
      </c>
      <c r="C127">
        <v>4428</v>
      </c>
      <c r="D127">
        <v>4340</v>
      </c>
      <c r="E127">
        <v>4404</v>
      </c>
      <c r="F127">
        <v>4404</v>
      </c>
      <c r="G127">
        <v>2200</v>
      </c>
    </row>
    <row r="128" spans="1:7" x14ac:dyDescent="0.25">
      <c r="A128" s="19">
        <v>40730</v>
      </c>
      <c r="B128">
        <v>4462</v>
      </c>
      <c r="C128">
        <v>4543</v>
      </c>
      <c r="D128">
        <v>4423</v>
      </c>
      <c r="E128">
        <v>4472</v>
      </c>
      <c r="F128">
        <v>4472</v>
      </c>
      <c r="G128">
        <v>1700</v>
      </c>
    </row>
    <row r="129" spans="1:7" x14ac:dyDescent="0.25">
      <c r="A129" s="19">
        <v>40731</v>
      </c>
      <c r="B129">
        <v>4321</v>
      </c>
      <c r="C129">
        <v>4361</v>
      </c>
      <c r="D129">
        <v>4303</v>
      </c>
      <c r="E129">
        <v>4350</v>
      </c>
      <c r="F129">
        <v>4350</v>
      </c>
      <c r="G129">
        <v>1800</v>
      </c>
    </row>
    <row r="130" spans="1:7" x14ac:dyDescent="0.25">
      <c r="A130" s="19">
        <v>40732</v>
      </c>
      <c r="B130">
        <v>4513</v>
      </c>
      <c r="C130">
        <v>4514</v>
      </c>
      <c r="D130">
        <v>4398</v>
      </c>
      <c r="E130">
        <v>4398</v>
      </c>
      <c r="F130">
        <v>4398</v>
      </c>
      <c r="G130">
        <v>3700</v>
      </c>
    </row>
    <row r="131" spans="1:7" x14ac:dyDescent="0.25">
      <c r="A131" s="19">
        <v>40735</v>
      </c>
      <c r="B131">
        <v>4615</v>
      </c>
      <c r="C131">
        <v>4784</v>
      </c>
      <c r="D131">
        <v>4571</v>
      </c>
      <c r="E131">
        <v>4764</v>
      </c>
      <c r="F131">
        <v>4764</v>
      </c>
      <c r="G131">
        <v>5000</v>
      </c>
    </row>
    <row r="132" spans="1:7" x14ac:dyDescent="0.25">
      <c r="A132" s="19">
        <v>40736</v>
      </c>
      <c r="B132">
        <v>4867</v>
      </c>
      <c r="C132">
        <v>4888</v>
      </c>
      <c r="D132">
        <v>4666</v>
      </c>
      <c r="E132">
        <v>4882</v>
      </c>
      <c r="F132">
        <v>4882</v>
      </c>
      <c r="G132">
        <v>4400</v>
      </c>
    </row>
    <row r="133" spans="1:7" x14ac:dyDescent="0.25">
      <c r="A133" s="19">
        <v>40737</v>
      </c>
      <c r="B133">
        <v>4783</v>
      </c>
      <c r="C133">
        <v>4933</v>
      </c>
      <c r="D133">
        <v>4625</v>
      </c>
      <c r="E133">
        <v>4878</v>
      </c>
      <c r="F133">
        <v>4878</v>
      </c>
      <c r="G133">
        <v>5000</v>
      </c>
    </row>
    <row r="134" spans="1:7" x14ac:dyDescent="0.25">
      <c r="A134" s="19">
        <v>40738</v>
      </c>
      <c r="B134">
        <v>4816</v>
      </c>
      <c r="C134">
        <v>5179</v>
      </c>
      <c r="D134">
        <v>4816</v>
      </c>
      <c r="E134">
        <v>5055</v>
      </c>
      <c r="F134">
        <v>5055</v>
      </c>
      <c r="G134">
        <v>7200</v>
      </c>
    </row>
    <row r="135" spans="1:7" x14ac:dyDescent="0.25">
      <c r="A135" s="19">
        <v>40739</v>
      </c>
      <c r="B135">
        <v>4995</v>
      </c>
      <c r="C135">
        <v>5182</v>
      </c>
      <c r="D135">
        <v>4937</v>
      </c>
      <c r="E135">
        <v>5004</v>
      </c>
      <c r="F135">
        <v>5004</v>
      </c>
      <c r="G135">
        <v>6100</v>
      </c>
    </row>
    <row r="136" spans="1:7" x14ac:dyDescent="0.25">
      <c r="A136" s="19">
        <v>40742</v>
      </c>
      <c r="B136">
        <v>5100</v>
      </c>
      <c r="C136">
        <v>5211</v>
      </c>
      <c r="D136">
        <v>5095</v>
      </c>
      <c r="E136">
        <v>5111</v>
      </c>
      <c r="F136">
        <v>5111</v>
      </c>
      <c r="G136">
        <v>5400</v>
      </c>
    </row>
    <row r="137" spans="1:7" x14ac:dyDescent="0.25">
      <c r="A137" s="19">
        <v>40743</v>
      </c>
      <c r="B137">
        <v>5012</v>
      </c>
      <c r="C137">
        <v>5017</v>
      </c>
      <c r="D137">
        <v>4843</v>
      </c>
      <c r="E137">
        <v>4864</v>
      </c>
      <c r="F137">
        <v>4864</v>
      </c>
      <c r="G137">
        <v>4600</v>
      </c>
    </row>
    <row r="138" spans="1:7" x14ac:dyDescent="0.25">
      <c r="A138" s="19">
        <v>40744</v>
      </c>
      <c r="B138">
        <v>4767</v>
      </c>
      <c r="C138">
        <v>4868</v>
      </c>
      <c r="D138">
        <v>4742</v>
      </c>
      <c r="E138">
        <v>4763</v>
      </c>
      <c r="F138">
        <v>4763</v>
      </c>
      <c r="G138">
        <v>3800</v>
      </c>
    </row>
    <row r="139" spans="1:7" x14ac:dyDescent="0.25">
      <c r="A139" s="19">
        <v>40745</v>
      </c>
      <c r="B139">
        <v>4640</v>
      </c>
      <c r="C139">
        <v>4669</v>
      </c>
      <c r="D139">
        <v>4500</v>
      </c>
      <c r="E139">
        <v>4519</v>
      </c>
      <c r="F139">
        <v>4519</v>
      </c>
      <c r="G139">
        <v>5600</v>
      </c>
    </row>
    <row r="140" spans="1:7" x14ac:dyDescent="0.25">
      <c r="A140" s="19">
        <v>40746</v>
      </c>
      <c r="B140">
        <v>4468</v>
      </c>
      <c r="C140">
        <v>4553</v>
      </c>
      <c r="D140">
        <v>4440</v>
      </c>
      <c r="E140">
        <v>4483</v>
      </c>
      <c r="F140">
        <v>4483</v>
      </c>
      <c r="G140">
        <v>3200</v>
      </c>
    </row>
    <row r="141" spans="1:7" x14ac:dyDescent="0.25">
      <c r="A141" s="19">
        <v>40749</v>
      </c>
      <c r="B141">
        <v>4629</v>
      </c>
      <c r="C141">
        <v>4663</v>
      </c>
      <c r="D141">
        <v>4551</v>
      </c>
      <c r="E141">
        <v>4654</v>
      </c>
      <c r="F141">
        <v>4654</v>
      </c>
      <c r="G141">
        <v>5000</v>
      </c>
    </row>
    <row r="142" spans="1:7" x14ac:dyDescent="0.25">
      <c r="A142" s="19">
        <v>40750</v>
      </c>
      <c r="B142">
        <v>4678</v>
      </c>
      <c r="C142">
        <v>4787</v>
      </c>
      <c r="D142">
        <v>4652</v>
      </c>
      <c r="E142">
        <v>4750</v>
      </c>
      <c r="F142">
        <v>4750</v>
      </c>
      <c r="G142">
        <v>4400</v>
      </c>
    </row>
    <row r="143" spans="1:7" x14ac:dyDescent="0.25">
      <c r="A143" s="19">
        <v>40751</v>
      </c>
      <c r="B143">
        <v>4841</v>
      </c>
      <c r="C143">
        <v>5055</v>
      </c>
      <c r="D143">
        <v>4836</v>
      </c>
      <c r="E143">
        <v>5031</v>
      </c>
      <c r="F143">
        <v>5031</v>
      </c>
      <c r="G143">
        <v>6300</v>
      </c>
    </row>
    <row r="144" spans="1:7" x14ac:dyDescent="0.25">
      <c r="A144" s="19">
        <v>40752</v>
      </c>
      <c r="B144">
        <v>5063</v>
      </c>
      <c r="C144">
        <v>5183</v>
      </c>
      <c r="D144">
        <v>4886</v>
      </c>
      <c r="E144">
        <v>5147</v>
      </c>
      <c r="F144">
        <v>5147</v>
      </c>
      <c r="G144">
        <v>5000</v>
      </c>
    </row>
    <row r="145" spans="1:7" x14ac:dyDescent="0.25">
      <c r="A145" s="19">
        <v>40753</v>
      </c>
      <c r="B145">
        <v>5309</v>
      </c>
      <c r="C145">
        <v>5386</v>
      </c>
      <c r="D145">
        <v>5021</v>
      </c>
      <c r="E145">
        <v>5051</v>
      </c>
      <c r="F145">
        <v>5051</v>
      </c>
      <c r="G145">
        <v>11200</v>
      </c>
    </row>
    <row r="146" spans="1:7" x14ac:dyDescent="0.25">
      <c r="A146" s="19">
        <v>40756</v>
      </c>
      <c r="B146">
        <v>4780</v>
      </c>
      <c r="C146">
        <v>5165</v>
      </c>
      <c r="D146">
        <v>4766</v>
      </c>
      <c r="E146">
        <v>4839</v>
      </c>
      <c r="F146">
        <v>4839</v>
      </c>
      <c r="G146">
        <v>10400</v>
      </c>
    </row>
    <row r="147" spans="1:7" x14ac:dyDescent="0.25">
      <c r="A147" s="19">
        <v>40757</v>
      </c>
      <c r="B147">
        <v>4994</v>
      </c>
      <c r="C147">
        <v>5175</v>
      </c>
      <c r="D147">
        <v>4882</v>
      </c>
      <c r="E147">
        <v>5175</v>
      </c>
      <c r="F147">
        <v>5175</v>
      </c>
      <c r="G147">
        <v>6800</v>
      </c>
    </row>
    <row r="148" spans="1:7" x14ac:dyDescent="0.25">
      <c r="A148" s="19">
        <v>40758</v>
      </c>
      <c r="B148">
        <v>5200</v>
      </c>
      <c r="C148">
        <v>5441</v>
      </c>
      <c r="D148">
        <v>5113</v>
      </c>
      <c r="E148">
        <v>5206</v>
      </c>
      <c r="F148">
        <v>5206</v>
      </c>
      <c r="G148">
        <v>6400</v>
      </c>
    </row>
    <row r="149" spans="1:7" x14ac:dyDescent="0.25">
      <c r="A149" s="19">
        <v>40759</v>
      </c>
      <c r="B149">
        <v>5403</v>
      </c>
      <c r="C149">
        <v>6238</v>
      </c>
      <c r="D149">
        <v>5370</v>
      </c>
      <c r="E149">
        <v>6230</v>
      </c>
      <c r="F149">
        <v>6230</v>
      </c>
      <c r="G149">
        <v>10500</v>
      </c>
    </row>
    <row r="150" spans="1:7" x14ac:dyDescent="0.25">
      <c r="A150" s="19">
        <v>40760</v>
      </c>
      <c r="B150">
        <v>5962</v>
      </c>
      <c r="C150">
        <v>7180</v>
      </c>
      <c r="D150">
        <v>5869</v>
      </c>
      <c r="E150">
        <v>6548</v>
      </c>
      <c r="F150">
        <v>6548</v>
      </c>
      <c r="G150">
        <v>22000</v>
      </c>
    </row>
    <row r="151" spans="1:7" x14ac:dyDescent="0.25">
      <c r="A151" s="19">
        <v>40763</v>
      </c>
      <c r="B151">
        <v>7129</v>
      </c>
      <c r="C151">
        <v>7695</v>
      </c>
      <c r="D151">
        <v>6892</v>
      </c>
      <c r="E151">
        <v>7507</v>
      </c>
      <c r="F151">
        <v>7507</v>
      </c>
      <c r="G151">
        <v>21000</v>
      </c>
    </row>
    <row r="152" spans="1:7" x14ac:dyDescent="0.25">
      <c r="A152" s="19">
        <v>40764</v>
      </c>
      <c r="B152">
        <v>7204</v>
      </c>
      <c r="C152">
        <v>7780</v>
      </c>
      <c r="D152">
        <v>6750</v>
      </c>
      <c r="E152">
        <v>6764</v>
      </c>
      <c r="F152">
        <v>6764</v>
      </c>
      <c r="G152">
        <v>13400</v>
      </c>
    </row>
    <row r="153" spans="1:7" x14ac:dyDescent="0.25">
      <c r="A153" s="19">
        <v>40765</v>
      </c>
      <c r="B153">
        <v>7024</v>
      </c>
      <c r="C153">
        <v>7642</v>
      </c>
      <c r="D153">
        <v>6953</v>
      </c>
      <c r="E153">
        <v>7579</v>
      </c>
      <c r="F153">
        <v>7579</v>
      </c>
      <c r="G153">
        <v>4900</v>
      </c>
    </row>
    <row r="154" spans="1:7" x14ac:dyDescent="0.25">
      <c r="A154" s="19">
        <v>40766</v>
      </c>
      <c r="B154">
        <v>7453</v>
      </c>
      <c r="C154">
        <v>7653</v>
      </c>
      <c r="D154">
        <v>7068</v>
      </c>
      <c r="E154">
        <v>7270</v>
      </c>
      <c r="F154">
        <v>7270</v>
      </c>
      <c r="G154">
        <v>9700</v>
      </c>
    </row>
    <row r="155" spans="1:7" x14ac:dyDescent="0.25">
      <c r="A155" s="19">
        <v>40767</v>
      </c>
      <c r="B155">
        <v>7016</v>
      </c>
      <c r="C155">
        <v>7349</v>
      </c>
      <c r="D155">
        <v>6943</v>
      </c>
      <c r="E155">
        <v>7322</v>
      </c>
      <c r="F155">
        <v>7322</v>
      </c>
      <c r="G155">
        <v>6300</v>
      </c>
    </row>
    <row r="156" spans="1:7" x14ac:dyDescent="0.25">
      <c r="A156" s="19">
        <v>40770</v>
      </c>
      <c r="B156">
        <v>7100</v>
      </c>
      <c r="C156">
        <v>7209</v>
      </c>
      <c r="D156">
        <v>6908</v>
      </c>
      <c r="E156">
        <v>6908</v>
      </c>
      <c r="F156">
        <v>6908</v>
      </c>
      <c r="G156">
        <v>4800</v>
      </c>
    </row>
    <row r="157" spans="1:7" x14ac:dyDescent="0.25">
      <c r="A157" s="19">
        <v>40771</v>
      </c>
      <c r="B157">
        <v>7066</v>
      </c>
      <c r="C157">
        <v>7308</v>
      </c>
      <c r="D157">
        <v>6947</v>
      </c>
      <c r="E157">
        <v>7065</v>
      </c>
      <c r="F157">
        <v>7065</v>
      </c>
      <c r="G157">
        <v>7300</v>
      </c>
    </row>
    <row r="158" spans="1:7" x14ac:dyDescent="0.25">
      <c r="A158" s="19">
        <v>40772</v>
      </c>
      <c r="B158">
        <v>6965</v>
      </c>
      <c r="C158">
        <v>7285</v>
      </c>
      <c r="D158">
        <v>6900</v>
      </c>
      <c r="E158">
        <v>7206</v>
      </c>
      <c r="F158">
        <v>7206</v>
      </c>
      <c r="G158">
        <v>6100</v>
      </c>
    </row>
    <row r="159" spans="1:7" x14ac:dyDescent="0.25">
      <c r="A159" s="19">
        <v>40773</v>
      </c>
      <c r="B159">
        <v>7881</v>
      </c>
      <c r="C159">
        <v>8886</v>
      </c>
      <c r="D159">
        <v>7868</v>
      </c>
      <c r="E159">
        <v>8696</v>
      </c>
      <c r="F159">
        <v>8696</v>
      </c>
      <c r="G159">
        <v>8400</v>
      </c>
    </row>
    <row r="160" spans="1:7" x14ac:dyDescent="0.25">
      <c r="A160" s="19">
        <v>40774</v>
      </c>
      <c r="B160">
        <v>9256</v>
      </c>
      <c r="C160">
        <v>9260</v>
      </c>
      <c r="D160">
        <v>8595</v>
      </c>
      <c r="E160">
        <v>9135</v>
      </c>
      <c r="F160">
        <v>9135</v>
      </c>
      <c r="G160">
        <v>7700</v>
      </c>
    </row>
    <row r="161" spans="1:7" x14ac:dyDescent="0.25">
      <c r="A161" s="19">
        <v>40777</v>
      </c>
      <c r="B161">
        <v>8624</v>
      </c>
      <c r="C161">
        <v>9524</v>
      </c>
      <c r="D161">
        <v>8606</v>
      </c>
      <c r="E161">
        <v>9413</v>
      </c>
      <c r="F161">
        <v>9413</v>
      </c>
      <c r="G161">
        <v>4900</v>
      </c>
    </row>
    <row r="162" spans="1:7" x14ac:dyDescent="0.25">
      <c r="A162" s="19">
        <v>40778</v>
      </c>
      <c r="B162">
        <v>9404</v>
      </c>
      <c r="C162">
        <v>9595</v>
      </c>
      <c r="D162">
        <v>8920</v>
      </c>
      <c r="E162">
        <v>8963</v>
      </c>
      <c r="F162">
        <v>8963</v>
      </c>
      <c r="G162">
        <v>2700</v>
      </c>
    </row>
    <row r="163" spans="1:7" x14ac:dyDescent="0.25">
      <c r="A163" s="19">
        <v>40779</v>
      </c>
      <c r="B163">
        <v>8950</v>
      </c>
      <c r="C163">
        <v>9040</v>
      </c>
      <c r="D163">
        <v>8524</v>
      </c>
      <c r="E163">
        <v>8781</v>
      </c>
      <c r="F163">
        <v>8781</v>
      </c>
      <c r="G163">
        <v>2000</v>
      </c>
    </row>
    <row r="164" spans="1:7" x14ac:dyDescent="0.25">
      <c r="A164" s="19">
        <v>40780</v>
      </c>
      <c r="B164">
        <v>8540</v>
      </c>
      <c r="C164">
        <v>9176</v>
      </c>
      <c r="D164">
        <v>8430</v>
      </c>
      <c r="E164">
        <v>8962</v>
      </c>
      <c r="F164">
        <v>8962</v>
      </c>
      <c r="G164">
        <v>6400</v>
      </c>
    </row>
    <row r="165" spans="1:7" x14ac:dyDescent="0.25">
      <c r="A165" s="19">
        <v>40781</v>
      </c>
      <c r="B165">
        <v>9274</v>
      </c>
      <c r="C165">
        <v>9446</v>
      </c>
      <c r="D165">
        <v>8658</v>
      </c>
      <c r="E165">
        <v>8811</v>
      </c>
      <c r="F165">
        <v>8811</v>
      </c>
      <c r="G165">
        <v>2300</v>
      </c>
    </row>
    <row r="166" spans="1:7" x14ac:dyDescent="0.25">
      <c r="A166" s="19">
        <v>40784</v>
      </c>
      <c r="B166">
        <v>8486</v>
      </c>
      <c r="C166">
        <v>8505</v>
      </c>
      <c r="D166">
        <v>8257</v>
      </c>
      <c r="E166">
        <v>8257</v>
      </c>
      <c r="F166">
        <v>8257</v>
      </c>
      <c r="G166">
        <v>2700</v>
      </c>
    </row>
    <row r="167" spans="1:7" x14ac:dyDescent="0.25">
      <c r="A167" s="19">
        <v>40785</v>
      </c>
      <c r="B167">
        <v>8399</v>
      </c>
      <c r="C167">
        <v>8568</v>
      </c>
      <c r="D167">
        <v>8236</v>
      </c>
      <c r="E167">
        <v>8356</v>
      </c>
      <c r="F167">
        <v>8356</v>
      </c>
      <c r="G167">
        <v>2700</v>
      </c>
    </row>
    <row r="168" spans="1:7" x14ac:dyDescent="0.25">
      <c r="A168" s="19">
        <v>40786</v>
      </c>
      <c r="B168">
        <v>8270</v>
      </c>
      <c r="C168">
        <v>8459</v>
      </c>
      <c r="D168">
        <v>8107</v>
      </c>
      <c r="E168">
        <v>8371</v>
      </c>
      <c r="F168">
        <v>8371</v>
      </c>
      <c r="G168">
        <v>4100</v>
      </c>
    </row>
    <row r="169" spans="1:7" x14ac:dyDescent="0.25">
      <c r="A169" s="19">
        <v>40787</v>
      </c>
      <c r="B169">
        <v>8374</v>
      </c>
      <c r="C169">
        <v>8482</v>
      </c>
      <c r="D169">
        <v>8096</v>
      </c>
      <c r="E169">
        <v>8477</v>
      </c>
      <c r="F169">
        <v>8477</v>
      </c>
      <c r="G169">
        <v>1100</v>
      </c>
    </row>
    <row r="170" spans="1:7" x14ac:dyDescent="0.25">
      <c r="A170" s="19">
        <v>40788</v>
      </c>
      <c r="B170">
        <v>8882</v>
      </c>
      <c r="C170">
        <v>8991</v>
      </c>
      <c r="D170">
        <v>8760</v>
      </c>
      <c r="E170">
        <v>8904</v>
      </c>
      <c r="F170">
        <v>8904</v>
      </c>
      <c r="G170">
        <v>2000</v>
      </c>
    </row>
    <row r="171" spans="1:7" x14ac:dyDescent="0.25">
      <c r="A171" s="19">
        <v>40792</v>
      </c>
      <c r="B171">
        <v>9714</v>
      </c>
      <c r="C171">
        <v>9714</v>
      </c>
      <c r="D171">
        <v>9163</v>
      </c>
      <c r="E171">
        <v>9168</v>
      </c>
      <c r="F171">
        <v>9168</v>
      </c>
      <c r="G171">
        <v>2700</v>
      </c>
    </row>
    <row r="172" spans="1:7" x14ac:dyDescent="0.25">
      <c r="A172" s="19">
        <v>40793</v>
      </c>
      <c r="B172">
        <v>8903</v>
      </c>
      <c r="C172">
        <v>8990</v>
      </c>
      <c r="D172">
        <v>8804</v>
      </c>
      <c r="E172">
        <v>8835</v>
      </c>
      <c r="F172">
        <v>8835</v>
      </c>
      <c r="G172">
        <v>2000</v>
      </c>
    </row>
    <row r="173" spans="1:7" x14ac:dyDescent="0.25">
      <c r="A173" s="19">
        <v>40794</v>
      </c>
      <c r="B173">
        <v>8972</v>
      </c>
      <c r="C173">
        <v>9044</v>
      </c>
      <c r="D173">
        <v>8682</v>
      </c>
      <c r="E173">
        <v>8979</v>
      </c>
      <c r="F173">
        <v>8979</v>
      </c>
      <c r="G173">
        <v>2200</v>
      </c>
    </row>
    <row r="174" spans="1:7" x14ac:dyDescent="0.25">
      <c r="A174" s="19">
        <v>40795</v>
      </c>
      <c r="B174">
        <v>9248</v>
      </c>
      <c r="C174">
        <v>9950</v>
      </c>
      <c r="D174">
        <v>9203</v>
      </c>
      <c r="E174">
        <v>9834</v>
      </c>
      <c r="F174">
        <v>9834</v>
      </c>
      <c r="G174">
        <v>2100</v>
      </c>
    </row>
    <row r="175" spans="1:7" x14ac:dyDescent="0.25">
      <c r="A175" s="19">
        <v>40798</v>
      </c>
      <c r="B175">
        <v>10308</v>
      </c>
      <c r="C175">
        <v>10526</v>
      </c>
      <c r="D175">
        <v>9898</v>
      </c>
      <c r="E175">
        <v>9930</v>
      </c>
      <c r="F175">
        <v>9930</v>
      </c>
      <c r="G175">
        <v>2300</v>
      </c>
    </row>
    <row r="176" spans="1:7" x14ac:dyDescent="0.25">
      <c r="A176" s="19">
        <v>40799</v>
      </c>
      <c r="B176">
        <v>9837</v>
      </c>
      <c r="C176">
        <v>10129</v>
      </c>
      <c r="D176">
        <v>9794</v>
      </c>
      <c r="E176">
        <v>9822</v>
      </c>
      <c r="F176">
        <v>9822</v>
      </c>
      <c r="G176">
        <v>2900</v>
      </c>
    </row>
    <row r="177" spans="1:7" x14ac:dyDescent="0.25">
      <c r="A177" s="19">
        <v>40800</v>
      </c>
      <c r="B177">
        <v>9693</v>
      </c>
      <c r="C177">
        <v>10058</v>
      </c>
      <c r="D177">
        <v>9342</v>
      </c>
      <c r="E177">
        <v>9563</v>
      </c>
      <c r="F177">
        <v>9563</v>
      </c>
      <c r="G177">
        <v>1800</v>
      </c>
    </row>
    <row r="178" spans="1:7" x14ac:dyDescent="0.25">
      <c r="A178" s="19">
        <v>40801</v>
      </c>
      <c r="B178">
        <v>9350</v>
      </c>
      <c r="C178">
        <v>9434</v>
      </c>
      <c r="D178">
        <v>9084</v>
      </c>
      <c r="E178">
        <v>9084</v>
      </c>
      <c r="F178">
        <v>9084</v>
      </c>
      <c r="G178">
        <v>1500</v>
      </c>
    </row>
    <row r="179" spans="1:7" x14ac:dyDescent="0.25">
      <c r="A179" s="19">
        <v>40802</v>
      </c>
      <c r="B179">
        <v>9034</v>
      </c>
      <c r="C179">
        <v>9223</v>
      </c>
      <c r="D179">
        <v>8864</v>
      </c>
      <c r="E179">
        <v>8902</v>
      </c>
      <c r="F179">
        <v>8902</v>
      </c>
      <c r="G179">
        <v>2100</v>
      </c>
    </row>
    <row r="180" spans="1:7" x14ac:dyDescent="0.25">
      <c r="A180" s="19">
        <v>40805</v>
      </c>
      <c r="B180">
        <v>9328</v>
      </c>
      <c r="C180">
        <v>9494</v>
      </c>
      <c r="D180">
        <v>9098</v>
      </c>
      <c r="E180">
        <v>9203</v>
      </c>
      <c r="F180">
        <v>9203</v>
      </c>
      <c r="G180">
        <v>3600</v>
      </c>
    </row>
    <row r="181" spans="1:7" x14ac:dyDescent="0.25">
      <c r="A181" s="19">
        <v>40806</v>
      </c>
      <c r="B181">
        <v>9051</v>
      </c>
      <c r="C181">
        <v>9226</v>
      </c>
      <c r="D181">
        <v>8868</v>
      </c>
      <c r="E181">
        <v>9193</v>
      </c>
      <c r="F181">
        <v>9193</v>
      </c>
      <c r="G181">
        <v>2100</v>
      </c>
    </row>
    <row r="182" spans="1:7" x14ac:dyDescent="0.25">
      <c r="A182" s="19">
        <v>40807</v>
      </c>
      <c r="B182">
        <v>9130</v>
      </c>
      <c r="C182">
        <v>9692</v>
      </c>
      <c r="D182">
        <v>9041</v>
      </c>
      <c r="E182">
        <v>9692</v>
      </c>
      <c r="F182">
        <v>9692</v>
      </c>
      <c r="G182">
        <v>5700</v>
      </c>
    </row>
    <row r="183" spans="1:7" x14ac:dyDescent="0.25">
      <c r="A183" s="19">
        <v>40808</v>
      </c>
      <c r="B183">
        <v>10514</v>
      </c>
      <c r="C183">
        <v>10992</v>
      </c>
      <c r="D183">
        <v>10250</v>
      </c>
      <c r="E183">
        <v>10670</v>
      </c>
      <c r="F183">
        <v>10670</v>
      </c>
      <c r="G183">
        <v>4800</v>
      </c>
    </row>
    <row r="184" spans="1:7" x14ac:dyDescent="0.25">
      <c r="A184" s="19">
        <v>40809</v>
      </c>
      <c r="B184">
        <v>10767</v>
      </c>
      <c r="C184">
        <v>10946</v>
      </c>
      <c r="D184">
        <v>10542</v>
      </c>
      <c r="E184">
        <v>10780</v>
      </c>
      <c r="F184">
        <v>10780</v>
      </c>
      <c r="G184">
        <v>2300</v>
      </c>
    </row>
    <row r="185" spans="1:7" x14ac:dyDescent="0.25">
      <c r="A185" s="19">
        <v>40812</v>
      </c>
      <c r="B185">
        <v>10596</v>
      </c>
      <c r="C185">
        <v>10984</v>
      </c>
      <c r="D185">
        <v>10384</v>
      </c>
      <c r="E185">
        <v>10405</v>
      </c>
      <c r="F185">
        <v>10405</v>
      </c>
      <c r="G185">
        <v>1900</v>
      </c>
    </row>
    <row r="186" spans="1:7" x14ac:dyDescent="0.25">
      <c r="A186" s="19">
        <v>40813</v>
      </c>
      <c r="B186">
        <v>9936</v>
      </c>
      <c r="C186">
        <v>10309</v>
      </c>
      <c r="D186">
        <v>9739</v>
      </c>
      <c r="E186">
        <v>10208</v>
      </c>
      <c r="F186">
        <v>10208</v>
      </c>
      <c r="G186">
        <v>5500</v>
      </c>
    </row>
    <row r="187" spans="1:7" x14ac:dyDescent="0.25">
      <c r="A187" s="19">
        <v>40814</v>
      </c>
      <c r="B187">
        <v>10102</v>
      </c>
      <c r="C187">
        <v>10877</v>
      </c>
      <c r="D187">
        <v>10007</v>
      </c>
      <c r="E187">
        <v>10860</v>
      </c>
      <c r="F187">
        <v>10860</v>
      </c>
      <c r="G187">
        <v>2100</v>
      </c>
    </row>
    <row r="188" spans="1:7" x14ac:dyDescent="0.25">
      <c r="A188" s="19">
        <v>40815</v>
      </c>
      <c r="B188">
        <v>10498</v>
      </c>
      <c r="C188">
        <v>11185</v>
      </c>
      <c r="D188">
        <v>10398</v>
      </c>
      <c r="E188">
        <v>10670</v>
      </c>
      <c r="F188">
        <v>10670</v>
      </c>
      <c r="G188">
        <v>2100</v>
      </c>
    </row>
    <row r="189" spans="1:7" x14ac:dyDescent="0.25">
      <c r="A189" s="19">
        <v>40816</v>
      </c>
      <c r="B189">
        <v>11098</v>
      </c>
      <c r="C189">
        <v>11474</v>
      </c>
      <c r="D189">
        <v>10900</v>
      </c>
      <c r="E189">
        <v>11452</v>
      </c>
      <c r="F189">
        <v>11452</v>
      </c>
      <c r="G189">
        <v>3200</v>
      </c>
    </row>
    <row r="190" spans="1:7" x14ac:dyDescent="0.25">
      <c r="A190" s="19">
        <v>40819</v>
      </c>
      <c r="B190">
        <v>11679</v>
      </c>
      <c r="C190">
        <v>12206</v>
      </c>
      <c r="D190">
        <v>11396</v>
      </c>
      <c r="E190">
        <v>12195</v>
      </c>
      <c r="F190">
        <v>12195</v>
      </c>
      <c r="G190">
        <v>5200</v>
      </c>
    </row>
    <row r="191" spans="1:7" x14ac:dyDescent="0.25">
      <c r="A191" s="19">
        <v>40820</v>
      </c>
      <c r="B191">
        <v>12492</v>
      </c>
      <c r="C191">
        <v>12674</v>
      </c>
      <c r="D191">
        <v>11270</v>
      </c>
      <c r="E191">
        <v>11345</v>
      </c>
      <c r="F191">
        <v>11345</v>
      </c>
      <c r="G191">
        <v>6700</v>
      </c>
    </row>
    <row r="192" spans="1:7" x14ac:dyDescent="0.25">
      <c r="A192" s="19">
        <v>40821</v>
      </c>
      <c r="B192">
        <v>11174</v>
      </c>
      <c r="C192">
        <v>11362</v>
      </c>
      <c r="D192">
        <v>10722</v>
      </c>
      <c r="E192">
        <v>10766</v>
      </c>
      <c r="F192">
        <v>10766</v>
      </c>
      <c r="G192">
        <v>3600</v>
      </c>
    </row>
    <row r="193" spans="1:7" x14ac:dyDescent="0.25">
      <c r="A193" s="19">
        <v>40822</v>
      </c>
      <c r="B193">
        <v>10824</v>
      </c>
      <c r="C193">
        <v>11006</v>
      </c>
      <c r="D193">
        <v>10570</v>
      </c>
      <c r="E193">
        <v>10586</v>
      </c>
      <c r="F193">
        <v>10586</v>
      </c>
      <c r="G193">
        <v>1900</v>
      </c>
    </row>
    <row r="194" spans="1:7" x14ac:dyDescent="0.25">
      <c r="A194" s="19">
        <v>40823</v>
      </c>
      <c r="B194">
        <v>10380</v>
      </c>
      <c r="C194">
        <v>10960</v>
      </c>
      <c r="D194">
        <v>10372</v>
      </c>
      <c r="E194">
        <v>10778</v>
      </c>
      <c r="F194">
        <v>10778</v>
      </c>
      <c r="G194">
        <v>4500</v>
      </c>
    </row>
    <row r="195" spans="1:7" x14ac:dyDescent="0.25">
      <c r="A195" s="19">
        <v>40826</v>
      </c>
      <c r="B195">
        <v>10330</v>
      </c>
      <c r="C195">
        <v>10350</v>
      </c>
      <c r="D195">
        <v>9992</v>
      </c>
      <c r="E195">
        <v>9996</v>
      </c>
      <c r="F195">
        <v>9996</v>
      </c>
      <c r="G195">
        <v>1900</v>
      </c>
    </row>
    <row r="196" spans="1:7" x14ac:dyDescent="0.25">
      <c r="A196" s="19">
        <v>40827</v>
      </c>
      <c r="B196">
        <v>10118</v>
      </c>
      <c r="C196">
        <v>10118</v>
      </c>
      <c r="D196">
        <v>9805</v>
      </c>
      <c r="E196">
        <v>9877</v>
      </c>
      <c r="F196">
        <v>9877</v>
      </c>
      <c r="G196">
        <v>1200</v>
      </c>
    </row>
    <row r="197" spans="1:7" x14ac:dyDescent="0.25">
      <c r="A197" s="19">
        <v>40828</v>
      </c>
      <c r="B197">
        <v>9516</v>
      </c>
      <c r="C197">
        <v>9561</v>
      </c>
      <c r="D197">
        <v>9026</v>
      </c>
      <c r="E197">
        <v>9210</v>
      </c>
      <c r="F197">
        <v>9210</v>
      </c>
      <c r="G197">
        <v>2700</v>
      </c>
    </row>
    <row r="198" spans="1:7" x14ac:dyDescent="0.25">
      <c r="A198" s="19">
        <v>40829</v>
      </c>
      <c r="B198">
        <v>9320</v>
      </c>
      <c r="C198">
        <v>9581</v>
      </c>
      <c r="D198">
        <v>9162</v>
      </c>
      <c r="E198">
        <v>9192</v>
      </c>
      <c r="F198">
        <v>9192</v>
      </c>
      <c r="G198">
        <v>1900</v>
      </c>
    </row>
    <row r="199" spans="1:7" x14ac:dyDescent="0.25">
      <c r="A199" s="19">
        <v>40830</v>
      </c>
      <c r="B199">
        <v>8793</v>
      </c>
      <c r="C199">
        <v>9000</v>
      </c>
      <c r="D199">
        <v>8640</v>
      </c>
      <c r="E199">
        <v>8657</v>
      </c>
      <c r="F199">
        <v>8657</v>
      </c>
      <c r="G199">
        <v>1500</v>
      </c>
    </row>
    <row r="200" spans="1:7" x14ac:dyDescent="0.25">
      <c r="A200" s="19">
        <v>40833</v>
      </c>
      <c r="B200">
        <v>8700</v>
      </c>
      <c r="C200">
        <v>9607</v>
      </c>
      <c r="D200">
        <v>8691</v>
      </c>
      <c r="E200">
        <v>9572</v>
      </c>
      <c r="F200">
        <v>9572</v>
      </c>
      <c r="G200">
        <v>2100</v>
      </c>
    </row>
    <row r="201" spans="1:7" x14ac:dyDescent="0.25">
      <c r="A201" s="19">
        <v>40834</v>
      </c>
      <c r="B201">
        <v>9581</v>
      </c>
      <c r="C201">
        <v>9898</v>
      </c>
      <c r="D201">
        <v>8888</v>
      </c>
      <c r="E201">
        <v>9194</v>
      </c>
      <c r="F201">
        <v>9194</v>
      </c>
      <c r="G201">
        <v>2500</v>
      </c>
    </row>
    <row r="202" spans="1:7" x14ac:dyDescent="0.25">
      <c r="A202" s="19">
        <v>40835</v>
      </c>
      <c r="B202">
        <v>9148</v>
      </c>
      <c r="C202">
        <v>10005</v>
      </c>
      <c r="D202">
        <v>9054</v>
      </c>
      <c r="E202">
        <v>9821</v>
      </c>
      <c r="F202">
        <v>9821</v>
      </c>
      <c r="G202">
        <v>3300</v>
      </c>
    </row>
    <row r="203" spans="1:7" x14ac:dyDescent="0.25">
      <c r="A203" s="19">
        <v>40836</v>
      </c>
      <c r="B203">
        <v>9886</v>
      </c>
      <c r="C203">
        <v>10319</v>
      </c>
      <c r="D203">
        <v>9779</v>
      </c>
      <c r="E203">
        <v>9915</v>
      </c>
      <c r="F203">
        <v>9915</v>
      </c>
      <c r="G203">
        <v>2300</v>
      </c>
    </row>
    <row r="204" spans="1:7" x14ac:dyDescent="0.25">
      <c r="A204" s="19">
        <v>40837</v>
      </c>
      <c r="B204">
        <v>9546</v>
      </c>
      <c r="C204">
        <v>9697</v>
      </c>
      <c r="D204">
        <v>9351</v>
      </c>
      <c r="E204">
        <v>9373</v>
      </c>
      <c r="F204">
        <v>9373</v>
      </c>
      <c r="G204">
        <v>1900</v>
      </c>
    </row>
    <row r="205" spans="1:7" x14ac:dyDescent="0.25">
      <c r="A205" s="19">
        <v>40840</v>
      </c>
      <c r="B205">
        <v>9249</v>
      </c>
      <c r="C205">
        <v>9249</v>
      </c>
      <c r="D205">
        <v>8778</v>
      </c>
      <c r="E205">
        <v>8799</v>
      </c>
      <c r="F205">
        <v>8799</v>
      </c>
      <c r="G205">
        <v>2000</v>
      </c>
    </row>
    <row r="206" spans="1:7" x14ac:dyDescent="0.25">
      <c r="A206" s="19">
        <v>40841</v>
      </c>
      <c r="B206">
        <v>8907</v>
      </c>
      <c r="C206">
        <v>9446</v>
      </c>
      <c r="D206">
        <v>8907</v>
      </c>
      <c r="E206">
        <v>9370</v>
      </c>
      <c r="F206">
        <v>9370</v>
      </c>
      <c r="G206">
        <v>2700</v>
      </c>
    </row>
    <row r="207" spans="1:7" x14ac:dyDescent="0.25">
      <c r="A207" s="19">
        <v>40842</v>
      </c>
      <c r="B207">
        <v>9007</v>
      </c>
      <c r="C207">
        <v>9688</v>
      </c>
      <c r="D207">
        <v>8964</v>
      </c>
      <c r="E207">
        <v>8981</v>
      </c>
      <c r="F207">
        <v>8981</v>
      </c>
      <c r="G207">
        <v>1900</v>
      </c>
    </row>
    <row r="208" spans="1:7" x14ac:dyDescent="0.25">
      <c r="A208" s="19">
        <v>40843</v>
      </c>
      <c r="B208">
        <v>8079</v>
      </c>
      <c r="C208">
        <v>8251</v>
      </c>
      <c r="D208">
        <v>7740</v>
      </c>
      <c r="E208">
        <v>7802</v>
      </c>
      <c r="F208">
        <v>7802</v>
      </c>
      <c r="G208">
        <v>2300</v>
      </c>
    </row>
    <row r="209" spans="1:7" x14ac:dyDescent="0.25">
      <c r="A209" s="19">
        <v>40844</v>
      </c>
      <c r="B209">
        <v>7939</v>
      </c>
      <c r="C209">
        <v>8026</v>
      </c>
      <c r="D209">
        <v>7691</v>
      </c>
      <c r="E209">
        <v>7738</v>
      </c>
      <c r="F209">
        <v>7738</v>
      </c>
      <c r="G209">
        <v>700</v>
      </c>
    </row>
    <row r="210" spans="1:7" x14ac:dyDescent="0.25">
      <c r="A210" s="19">
        <v>40847</v>
      </c>
      <c r="B210">
        <v>8089</v>
      </c>
      <c r="C210">
        <v>8572</v>
      </c>
      <c r="D210">
        <v>8030</v>
      </c>
      <c r="E210">
        <v>8559</v>
      </c>
      <c r="F210">
        <v>8559</v>
      </c>
      <c r="G210">
        <v>2200</v>
      </c>
    </row>
    <row r="211" spans="1:7" x14ac:dyDescent="0.25">
      <c r="A211" s="19">
        <v>40848</v>
      </c>
      <c r="B211">
        <v>9875</v>
      </c>
      <c r="C211">
        <v>10087</v>
      </c>
      <c r="D211">
        <v>9474</v>
      </c>
      <c r="E211">
        <v>9824</v>
      </c>
      <c r="F211">
        <v>9824</v>
      </c>
      <c r="G211">
        <v>4800</v>
      </c>
    </row>
    <row r="212" spans="1:7" x14ac:dyDescent="0.25">
      <c r="A212" s="19">
        <v>40849</v>
      </c>
      <c r="B212">
        <v>9462</v>
      </c>
      <c r="C212">
        <v>9840</v>
      </c>
      <c r="D212">
        <v>9418</v>
      </c>
      <c r="E212">
        <v>9517</v>
      </c>
      <c r="F212">
        <v>9517</v>
      </c>
      <c r="G212">
        <v>1400</v>
      </c>
    </row>
    <row r="213" spans="1:7" x14ac:dyDescent="0.25">
      <c r="A213" s="19">
        <v>40850</v>
      </c>
      <c r="B213">
        <v>9238</v>
      </c>
      <c r="C213">
        <v>9819</v>
      </c>
      <c r="D213">
        <v>9018</v>
      </c>
      <c r="E213">
        <v>9069</v>
      </c>
      <c r="F213">
        <v>9069</v>
      </c>
      <c r="G213">
        <v>1700</v>
      </c>
    </row>
    <row r="214" spans="1:7" x14ac:dyDescent="0.25">
      <c r="A214" s="19">
        <v>40851</v>
      </c>
      <c r="B214">
        <v>9288</v>
      </c>
      <c r="C214">
        <v>9575</v>
      </c>
      <c r="D214">
        <v>9076</v>
      </c>
      <c r="E214">
        <v>9239</v>
      </c>
      <c r="F214">
        <v>9239</v>
      </c>
      <c r="G214">
        <v>1500</v>
      </c>
    </row>
    <row r="215" spans="1:7" x14ac:dyDescent="0.25">
      <c r="A215" s="19">
        <v>40854</v>
      </c>
      <c r="B215">
        <v>9273</v>
      </c>
      <c r="C215">
        <v>9525</v>
      </c>
      <c r="D215">
        <v>9145</v>
      </c>
      <c r="E215">
        <v>9153</v>
      </c>
      <c r="F215">
        <v>9153</v>
      </c>
      <c r="G215">
        <v>1200</v>
      </c>
    </row>
    <row r="216" spans="1:7" x14ac:dyDescent="0.25">
      <c r="A216" s="19">
        <v>40855</v>
      </c>
      <c r="B216">
        <v>9030</v>
      </c>
      <c r="C216">
        <v>9286</v>
      </c>
      <c r="D216">
        <v>8715</v>
      </c>
      <c r="E216">
        <v>8726</v>
      </c>
      <c r="F216">
        <v>8726</v>
      </c>
      <c r="G216">
        <v>2100</v>
      </c>
    </row>
    <row r="217" spans="1:7" x14ac:dyDescent="0.25">
      <c r="A217" s="19">
        <v>40856</v>
      </c>
      <c r="B217">
        <v>9384</v>
      </c>
      <c r="C217">
        <v>10425</v>
      </c>
      <c r="D217">
        <v>9280</v>
      </c>
      <c r="E217">
        <v>10356</v>
      </c>
      <c r="F217">
        <v>10356</v>
      </c>
      <c r="G217">
        <v>4300</v>
      </c>
    </row>
    <row r="218" spans="1:7" x14ac:dyDescent="0.25">
      <c r="A218" s="19">
        <v>40857</v>
      </c>
      <c r="B218">
        <v>9753</v>
      </c>
      <c r="C218">
        <v>10290</v>
      </c>
      <c r="D218">
        <v>9674</v>
      </c>
      <c r="E218">
        <v>9720</v>
      </c>
      <c r="F218">
        <v>9720</v>
      </c>
      <c r="G218">
        <v>3000</v>
      </c>
    </row>
    <row r="219" spans="1:7" x14ac:dyDescent="0.25">
      <c r="A219" s="19">
        <v>40858</v>
      </c>
      <c r="B219">
        <v>9335</v>
      </c>
      <c r="C219">
        <v>9372</v>
      </c>
      <c r="D219">
        <v>9190</v>
      </c>
      <c r="E219">
        <v>9295</v>
      </c>
      <c r="F219">
        <v>9295</v>
      </c>
      <c r="G219">
        <v>2000</v>
      </c>
    </row>
    <row r="220" spans="1:7" x14ac:dyDescent="0.25">
      <c r="A220" s="19">
        <v>40861</v>
      </c>
      <c r="B220">
        <v>9442</v>
      </c>
      <c r="C220">
        <v>9698</v>
      </c>
      <c r="D220">
        <v>9412</v>
      </c>
      <c r="E220">
        <v>9531</v>
      </c>
      <c r="F220">
        <v>9531</v>
      </c>
      <c r="G220">
        <v>1500</v>
      </c>
    </row>
    <row r="221" spans="1:7" x14ac:dyDescent="0.25">
      <c r="A221" s="19">
        <v>40862</v>
      </c>
      <c r="B221">
        <v>9709</v>
      </c>
      <c r="C221">
        <v>9776</v>
      </c>
      <c r="D221">
        <v>9324</v>
      </c>
      <c r="E221">
        <v>9432</v>
      </c>
      <c r="F221">
        <v>9432</v>
      </c>
      <c r="G221">
        <v>1800</v>
      </c>
    </row>
    <row r="222" spans="1:7" x14ac:dyDescent="0.25">
      <c r="A222" s="19">
        <v>40863</v>
      </c>
      <c r="B222">
        <v>9740</v>
      </c>
      <c r="C222">
        <v>9950</v>
      </c>
      <c r="D222">
        <v>9368</v>
      </c>
      <c r="E222">
        <v>9883</v>
      </c>
      <c r="F222">
        <v>9883</v>
      </c>
      <c r="G222">
        <v>2300</v>
      </c>
    </row>
    <row r="223" spans="1:7" x14ac:dyDescent="0.25">
      <c r="A223" s="19">
        <v>40864</v>
      </c>
      <c r="B223">
        <v>9975</v>
      </c>
      <c r="C223">
        <v>10552</v>
      </c>
      <c r="D223">
        <v>9886</v>
      </c>
      <c r="E223">
        <v>10373</v>
      </c>
      <c r="F223">
        <v>10373</v>
      </c>
      <c r="G223">
        <v>3500</v>
      </c>
    </row>
    <row r="224" spans="1:7" x14ac:dyDescent="0.25">
      <c r="A224" s="19">
        <v>40865</v>
      </c>
      <c r="B224">
        <v>10061</v>
      </c>
      <c r="C224">
        <v>10350</v>
      </c>
      <c r="D224">
        <v>10008</v>
      </c>
      <c r="E224">
        <v>10013</v>
      </c>
      <c r="F224">
        <v>10013</v>
      </c>
      <c r="G224">
        <v>2000</v>
      </c>
    </row>
    <row r="225" spans="1:7" x14ac:dyDescent="0.25">
      <c r="A225" s="19">
        <v>40868</v>
      </c>
      <c r="B225">
        <v>10539</v>
      </c>
      <c r="C225">
        <v>10567</v>
      </c>
      <c r="D225">
        <v>10088</v>
      </c>
      <c r="E225">
        <v>10138</v>
      </c>
      <c r="F225">
        <v>10138</v>
      </c>
      <c r="G225">
        <v>2100</v>
      </c>
    </row>
    <row r="226" spans="1:7" x14ac:dyDescent="0.25">
      <c r="A226" s="19">
        <v>40869</v>
      </c>
      <c r="B226">
        <v>10202</v>
      </c>
      <c r="C226">
        <v>10279</v>
      </c>
      <c r="D226">
        <v>9894</v>
      </c>
      <c r="E226">
        <v>9911</v>
      </c>
      <c r="F226">
        <v>9911</v>
      </c>
      <c r="G226">
        <v>2800</v>
      </c>
    </row>
    <row r="227" spans="1:7" x14ac:dyDescent="0.25">
      <c r="A227" s="19">
        <v>40870</v>
      </c>
      <c r="B227">
        <v>10149</v>
      </c>
      <c r="C227">
        <v>10378</v>
      </c>
      <c r="D227">
        <v>10086</v>
      </c>
      <c r="E227">
        <v>10371</v>
      </c>
      <c r="F227">
        <v>10371</v>
      </c>
      <c r="G227">
        <v>1900</v>
      </c>
    </row>
    <row r="228" spans="1:7" x14ac:dyDescent="0.25">
      <c r="A228" s="19">
        <v>40872</v>
      </c>
      <c r="B228">
        <v>10413</v>
      </c>
      <c r="C228">
        <v>10538</v>
      </c>
      <c r="D228">
        <v>10194</v>
      </c>
      <c r="E228">
        <v>10506</v>
      </c>
      <c r="F228">
        <v>10506</v>
      </c>
      <c r="G228">
        <v>1100</v>
      </c>
    </row>
    <row r="229" spans="1:7" x14ac:dyDescent="0.25">
      <c r="A229" s="19">
        <v>40875</v>
      </c>
      <c r="B229">
        <v>9780</v>
      </c>
      <c r="C229">
        <v>10101</v>
      </c>
      <c r="D229">
        <v>9708</v>
      </c>
      <c r="E229">
        <v>9996</v>
      </c>
      <c r="F229">
        <v>9996</v>
      </c>
      <c r="G229">
        <v>1500</v>
      </c>
    </row>
    <row r="230" spans="1:7" x14ac:dyDescent="0.25">
      <c r="A230" s="19">
        <v>40876</v>
      </c>
      <c r="B230">
        <v>9885</v>
      </c>
      <c r="C230">
        <v>10015</v>
      </c>
      <c r="D230">
        <v>9700</v>
      </c>
      <c r="E230">
        <v>9790</v>
      </c>
      <c r="F230">
        <v>9790</v>
      </c>
      <c r="G230">
        <v>1000</v>
      </c>
    </row>
    <row r="231" spans="1:7" x14ac:dyDescent="0.25">
      <c r="A231" s="19">
        <v>40877</v>
      </c>
      <c r="B231">
        <v>9147</v>
      </c>
      <c r="C231">
        <v>9204</v>
      </c>
      <c r="D231">
        <v>8889</v>
      </c>
      <c r="E231">
        <v>8921</v>
      </c>
      <c r="F231">
        <v>8921</v>
      </c>
      <c r="G231">
        <v>1600</v>
      </c>
    </row>
    <row r="232" spans="1:7" x14ac:dyDescent="0.25">
      <c r="A232" s="19">
        <v>40878</v>
      </c>
      <c r="B232">
        <v>8965</v>
      </c>
      <c r="C232">
        <v>8981</v>
      </c>
      <c r="D232">
        <v>8655</v>
      </c>
      <c r="E232">
        <v>8708</v>
      </c>
      <c r="F232">
        <v>8708</v>
      </c>
      <c r="G232">
        <v>1200</v>
      </c>
    </row>
    <row r="233" spans="1:7" x14ac:dyDescent="0.25">
      <c r="A233" s="19">
        <v>40879</v>
      </c>
      <c r="B233">
        <v>8476</v>
      </c>
      <c r="C233">
        <v>8712</v>
      </c>
      <c r="D233">
        <v>8326</v>
      </c>
      <c r="E233">
        <v>8708</v>
      </c>
      <c r="F233">
        <v>8708</v>
      </c>
      <c r="G233">
        <v>1200</v>
      </c>
    </row>
    <row r="234" spans="1:7" x14ac:dyDescent="0.25">
      <c r="A234" s="19">
        <v>40882</v>
      </c>
      <c r="B234">
        <v>8328</v>
      </c>
      <c r="C234">
        <v>8773</v>
      </c>
      <c r="D234">
        <v>8324</v>
      </c>
      <c r="E234">
        <v>8681</v>
      </c>
      <c r="F234">
        <v>8681</v>
      </c>
      <c r="G234">
        <v>1200</v>
      </c>
    </row>
    <row r="235" spans="1:7" x14ac:dyDescent="0.25">
      <c r="A235" s="19">
        <v>40883</v>
      </c>
      <c r="B235">
        <v>8685</v>
      </c>
      <c r="C235">
        <v>8736</v>
      </c>
      <c r="D235">
        <v>8540</v>
      </c>
      <c r="E235">
        <v>8651</v>
      </c>
      <c r="F235">
        <v>8651</v>
      </c>
      <c r="G235">
        <v>500</v>
      </c>
    </row>
    <row r="236" spans="1:7" x14ac:dyDescent="0.25">
      <c r="A236" s="19">
        <v>40884</v>
      </c>
      <c r="B236">
        <v>8766</v>
      </c>
      <c r="C236">
        <v>9112</v>
      </c>
      <c r="D236">
        <v>8760</v>
      </c>
      <c r="E236">
        <v>8897</v>
      </c>
      <c r="F236">
        <v>8897</v>
      </c>
      <c r="G236">
        <v>1100</v>
      </c>
    </row>
    <row r="237" spans="1:7" x14ac:dyDescent="0.25">
      <c r="A237" s="19">
        <v>40885</v>
      </c>
      <c r="B237">
        <v>9181</v>
      </c>
      <c r="C237">
        <v>9391</v>
      </c>
      <c r="D237">
        <v>9088</v>
      </c>
      <c r="E237">
        <v>9312</v>
      </c>
      <c r="F237">
        <v>9312</v>
      </c>
      <c r="G237">
        <v>1100</v>
      </c>
    </row>
    <row r="238" spans="1:7" x14ac:dyDescent="0.25">
      <c r="A238" s="19">
        <v>40886</v>
      </c>
      <c r="B238">
        <v>9196</v>
      </c>
      <c r="C238">
        <v>9210</v>
      </c>
      <c r="D238">
        <v>8662</v>
      </c>
      <c r="E238">
        <v>8664</v>
      </c>
      <c r="F238">
        <v>8664</v>
      </c>
      <c r="G238">
        <v>3900</v>
      </c>
    </row>
    <row r="239" spans="1:7" x14ac:dyDescent="0.25">
      <c r="A239" s="19">
        <v>40889</v>
      </c>
      <c r="B239">
        <v>8858</v>
      </c>
      <c r="C239">
        <v>9034</v>
      </c>
      <c r="D239">
        <v>8707</v>
      </c>
      <c r="E239">
        <v>8707</v>
      </c>
      <c r="F239">
        <v>8707</v>
      </c>
      <c r="G239">
        <v>1500</v>
      </c>
    </row>
    <row r="240" spans="1:7" x14ac:dyDescent="0.25">
      <c r="A240" s="19">
        <v>40890</v>
      </c>
      <c r="B240">
        <v>8530</v>
      </c>
      <c r="C240">
        <v>8837</v>
      </c>
      <c r="D240">
        <v>8346</v>
      </c>
      <c r="E240">
        <v>8662</v>
      </c>
      <c r="F240">
        <v>8662</v>
      </c>
      <c r="G240">
        <v>2100</v>
      </c>
    </row>
    <row r="241" spans="1:7" x14ac:dyDescent="0.25">
      <c r="A241" s="19">
        <v>40891</v>
      </c>
      <c r="B241">
        <v>8672</v>
      </c>
      <c r="C241">
        <v>8880</v>
      </c>
      <c r="D241">
        <v>8547</v>
      </c>
      <c r="E241">
        <v>8695</v>
      </c>
      <c r="F241">
        <v>8695</v>
      </c>
      <c r="G241">
        <v>1700</v>
      </c>
    </row>
    <row r="242" spans="1:7" x14ac:dyDescent="0.25">
      <c r="A242" s="19">
        <v>40892</v>
      </c>
      <c r="B242">
        <v>8379</v>
      </c>
      <c r="C242">
        <v>8472</v>
      </c>
      <c r="D242">
        <v>8250</v>
      </c>
      <c r="E242">
        <v>8348</v>
      </c>
      <c r="F242">
        <v>8348</v>
      </c>
      <c r="G242">
        <v>800</v>
      </c>
    </row>
    <row r="243" spans="1:7" x14ac:dyDescent="0.25">
      <c r="A243" s="19">
        <v>40893</v>
      </c>
      <c r="B243">
        <v>8078</v>
      </c>
      <c r="C243">
        <v>8416</v>
      </c>
      <c r="D243">
        <v>8070</v>
      </c>
      <c r="E243">
        <v>8312</v>
      </c>
      <c r="F243">
        <v>8312</v>
      </c>
      <c r="G243">
        <v>1900</v>
      </c>
    </row>
    <row r="244" spans="1:7" x14ac:dyDescent="0.25">
      <c r="A244" s="19">
        <v>40896</v>
      </c>
      <c r="B244">
        <v>8210</v>
      </c>
      <c r="C244">
        <v>8290</v>
      </c>
      <c r="D244">
        <v>8053</v>
      </c>
      <c r="E244">
        <v>8232</v>
      </c>
      <c r="F244">
        <v>8232</v>
      </c>
      <c r="G244">
        <v>1200</v>
      </c>
    </row>
    <row r="245" spans="1:7" x14ac:dyDescent="0.25">
      <c r="A245" s="19">
        <v>40897</v>
      </c>
      <c r="B245">
        <v>7856</v>
      </c>
      <c r="C245">
        <v>7858</v>
      </c>
      <c r="D245">
        <v>7700</v>
      </c>
      <c r="E245">
        <v>7723</v>
      </c>
      <c r="F245">
        <v>7723</v>
      </c>
      <c r="G245">
        <v>1700</v>
      </c>
    </row>
    <row r="246" spans="1:7" x14ac:dyDescent="0.25">
      <c r="A246" s="19">
        <v>40898</v>
      </c>
      <c r="B246">
        <v>7630</v>
      </c>
      <c r="C246">
        <v>7750</v>
      </c>
      <c r="D246">
        <v>7194</v>
      </c>
      <c r="E246">
        <v>7199</v>
      </c>
      <c r="F246">
        <v>7199</v>
      </c>
      <c r="G246">
        <v>1700</v>
      </c>
    </row>
    <row r="247" spans="1:7" x14ac:dyDescent="0.25">
      <c r="A247" s="19">
        <v>40899</v>
      </c>
      <c r="B247">
        <v>7032</v>
      </c>
      <c r="C247">
        <v>7295</v>
      </c>
      <c r="D247">
        <v>6900</v>
      </c>
      <c r="E247">
        <v>7222</v>
      </c>
      <c r="F247">
        <v>7222</v>
      </c>
      <c r="G247">
        <v>1300</v>
      </c>
    </row>
    <row r="248" spans="1:7" x14ac:dyDescent="0.25">
      <c r="A248" s="19">
        <v>40900</v>
      </c>
      <c r="B248">
        <v>7175</v>
      </c>
      <c r="C248">
        <v>7453</v>
      </c>
      <c r="D248">
        <v>7108</v>
      </c>
      <c r="E248">
        <v>7397</v>
      </c>
      <c r="F248">
        <v>7397</v>
      </c>
      <c r="G248">
        <v>800</v>
      </c>
    </row>
    <row r="249" spans="1:7" x14ac:dyDescent="0.25">
      <c r="A249" s="19">
        <v>40904</v>
      </c>
      <c r="B249">
        <v>7359</v>
      </c>
      <c r="C249">
        <v>7379</v>
      </c>
      <c r="D249">
        <v>7254</v>
      </c>
      <c r="E249">
        <v>7332</v>
      </c>
      <c r="F249">
        <v>7332</v>
      </c>
      <c r="G249">
        <v>600</v>
      </c>
    </row>
    <row r="250" spans="1:7" x14ac:dyDescent="0.25">
      <c r="A250" s="19">
        <v>40905</v>
      </c>
      <c r="B250">
        <v>7296</v>
      </c>
      <c r="C250">
        <v>7667</v>
      </c>
      <c r="D250">
        <v>7296</v>
      </c>
      <c r="E250">
        <v>7647</v>
      </c>
      <c r="F250">
        <v>7647</v>
      </c>
      <c r="G250">
        <v>900</v>
      </c>
    </row>
    <row r="251" spans="1:7" x14ac:dyDescent="0.25">
      <c r="A251" s="19">
        <v>40906</v>
      </c>
      <c r="B251">
        <v>7583</v>
      </c>
      <c r="C251">
        <v>7583</v>
      </c>
      <c r="D251">
        <v>7437</v>
      </c>
      <c r="E251">
        <v>7460</v>
      </c>
      <c r="F251">
        <v>7460</v>
      </c>
      <c r="G251">
        <v>500</v>
      </c>
    </row>
    <row r="252" spans="1:7" x14ac:dyDescent="0.25">
      <c r="A252" s="19">
        <v>40907</v>
      </c>
      <c r="B252">
        <v>7445</v>
      </c>
      <c r="C252">
        <v>7580</v>
      </c>
      <c r="D252">
        <v>7418</v>
      </c>
      <c r="E252">
        <v>7574</v>
      </c>
      <c r="F252">
        <v>7574</v>
      </c>
      <c r="G252">
        <v>400</v>
      </c>
    </row>
    <row r="253" spans="1:7" x14ac:dyDescent="0.25">
      <c r="A253" s="19">
        <v>40911</v>
      </c>
      <c r="B253">
        <v>7217</v>
      </c>
      <c r="C253">
        <v>7264</v>
      </c>
      <c r="D253">
        <v>7117</v>
      </c>
      <c r="E253">
        <v>7174</v>
      </c>
      <c r="F253">
        <v>7174</v>
      </c>
      <c r="G253">
        <v>600</v>
      </c>
    </row>
    <row r="254" spans="1:7" x14ac:dyDescent="0.25">
      <c r="A254" s="19">
        <v>40912</v>
      </c>
      <c r="B254">
        <v>7257</v>
      </c>
      <c r="C254">
        <v>7347</v>
      </c>
      <c r="D254">
        <v>7033</v>
      </c>
      <c r="E254">
        <v>7033</v>
      </c>
      <c r="F254">
        <v>7033</v>
      </c>
      <c r="G254">
        <v>500</v>
      </c>
    </row>
    <row r="255" spans="1:7" x14ac:dyDescent="0.25">
      <c r="A255" s="19">
        <v>40913</v>
      </c>
      <c r="B255">
        <v>7138</v>
      </c>
      <c r="C255">
        <v>7205</v>
      </c>
      <c r="D255">
        <v>6868</v>
      </c>
      <c r="E255">
        <v>6876</v>
      </c>
      <c r="F255">
        <v>6876</v>
      </c>
      <c r="G255">
        <v>600</v>
      </c>
    </row>
    <row r="256" spans="1:7" x14ac:dyDescent="0.25">
      <c r="A256" s="19">
        <v>40914</v>
      </c>
      <c r="B256">
        <v>6834</v>
      </c>
      <c r="C256">
        <v>6958</v>
      </c>
      <c r="D256">
        <v>6700</v>
      </c>
      <c r="E256">
        <v>6772</v>
      </c>
      <c r="F256">
        <v>6772</v>
      </c>
      <c r="G256">
        <v>900</v>
      </c>
    </row>
    <row r="257" spans="1:7" x14ac:dyDescent="0.25">
      <c r="A257" s="19">
        <v>40917</v>
      </c>
      <c r="B257">
        <v>6708</v>
      </c>
      <c r="C257">
        <v>6758</v>
      </c>
      <c r="D257">
        <v>6626</v>
      </c>
      <c r="E257">
        <v>6668</v>
      </c>
      <c r="F257">
        <v>6668</v>
      </c>
      <c r="G257">
        <v>400</v>
      </c>
    </row>
    <row r="258" spans="1:7" x14ac:dyDescent="0.25">
      <c r="A258" s="19">
        <v>40918</v>
      </c>
      <c r="B258">
        <v>6464</v>
      </c>
      <c r="C258">
        <v>6565</v>
      </c>
      <c r="D258">
        <v>6398</v>
      </c>
      <c r="E258">
        <v>6534</v>
      </c>
      <c r="F258">
        <v>6534</v>
      </c>
      <c r="G258">
        <v>1100</v>
      </c>
    </row>
    <row r="259" spans="1:7" x14ac:dyDescent="0.25">
      <c r="A259" s="19">
        <v>40919</v>
      </c>
      <c r="B259">
        <v>6594</v>
      </c>
      <c r="C259">
        <v>6656</v>
      </c>
      <c r="D259">
        <v>6568</v>
      </c>
      <c r="E259">
        <v>6642</v>
      </c>
      <c r="F259">
        <v>6642</v>
      </c>
      <c r="G259">
        <v>700</v>
      </c>
    </row>
    <row r="260" spans="1:7" x14ac:dyDescent="0.25">
      <c r="A260" s="19">
        <v>40920</v>
      </c>
      <c r="B260">
        <v>6600</v>
      </c>
      <c r="C260">
        <v>6842</v>
      </c>
      <c r="D260">
        <v>6535</v>
      </c>
      <c r="E260">
        <v>6544</v>
      </c>
      <c r="F260">
        <v>6544</v>
      </c>
      <c r="G260">
        <v>900</v>
      </c>
    </row>
    <row r="261" spans="1:7" x14ac:dyDescent="0.25">
      <c r="A261" s="19">
        <v>40921</v>
      </c>
      <c r="B261">
        <v>6688</v>
      </c>
      <c r="C261">
        <v>6918</v>
      </c>
      <c r="D261">
        <v>6688</v>
      </c>
      <c r="E261">
        <v>6717</v>
      </c>
      <c r="F261">
        <v>6717</v>
      </c>
      <c r="G261">
        <v>1500</v>
      </c>
    </row>
    <row r="262" spans="1:7" x14ac:dyDescent="0.25">
      <c r="A262" s="19">
        <v>40925</v>
      </c>
      <c r="B262">
        <v>6498</v>
      </c>
      <c r="C262">
        <v>6703</v>
      </c>
      <c r="D262">
        <v>6393</v>
      </c>
      <c r="E262">
        <v>6662</v>
      </c>
      <c r="F262">
        <v>6662</v>
      </c>
      <c r="G262">
        <v>1500</v>
      </c>
    </row>
    <row r="263" spans="1:7" x14ac:dyDescent="0.25">
      <c r="A263" s="19">
        <v>40926</v>
      </c>
      <c r="B263">
        <v>6630</v>
      </c>
      <c r="C263">
        <v>6698</v>
      </c>
      <c r="D263">
        <v>6402</v>
      </c>
      <c r="E263">
        <v>6420</v>
      </c>
      <c r="F263">
        <v>6420</v>
      </c>
      <c r="G263">
        <v>1300</v>
      </c>
    </row>
    <row r="264" spans="1:7" x14ac:dyDescent="0.25">
      <c r="A264" s="19">
        <v>40927</v>
      </c>
      <c r="B264">
        <v>6336</v>
      </c>
      <c r="C264">
        <v>6393</v>
      </c>
      <c r="D264">
        <v>6232</v>
      </c>
      <c r="E264">
        <v>6247</v>
      </c>
      <c r="F264">
        <v>6247</v>
      </c>
      <c r="G264">
        <v>1200</v>
      </c>
    </row>
    <row r="265" spans="1:7" x14ac:dyDescent="0.25">
      <c r="A265" s="19">
        <v>40928</v>
      </c>
      <c r="B265">
        <v>6262</v>
      </c>
      <c r="C265">
        <v>6302</v>
      </c>
      <c r="D265">
        <v>6039</v>
      </c>
      <c r="E265">
        <v>6055</v>
      </c>
      <c r="F265">
        <v>6055</v>
      </c>
      <c r="G265">
        <v>900</v>
      </c>
    </row>
    <row r="266" spans="1:7" x14ac:dyDescent="0.25">
      <c r="A266" s="19">
        <v>40931</v>
      </c>
      <c r="B266">
        <v>6048</v>
      </c>
      <c r="C266">
        <v>6083</v>
      </c>
      <c r="D266">
        <v>5860</v>
      </c>
      <c r="E266">
        <v>5902</v>
      </c>
      <c r="F266">
        <v>5902</v>
      </c>
      <c r="G266">
        <v>1800</v>
      </c>
    </row>
    <row r="267" spans="1:7" x14ac:dyDescent="0.25">
      <c r="A267" s="19">
        <v>40932</v>
      </c>
      <c r="B267">
        <v>6052</v>
      </c>
      <c r="C267">
        <v>6070</v>
      </c>
      <c r="D267">
        <v>5862</v>
      </c>
      <c r="E267">
        <v>5930</v>
      </c>
      <c r="F267">
        <v>5930</v>
      </c>
      <c r="G267">
        <v>900</v>
      </c>
    </row>
    <row r="268" spans="1:7" x14ac:dyDescent="0.25">
      <c r="A268" s="19">
        <v>40933</v>
      </c>
      <c r="B268">
        <v>5930</v>
      </c>
      <c r="C268">
        <v>6002</v>
      </c>
      <c r="D268">
        <v>5649</v>
      </c>
      <c r="E268">
        <v>5672</v>
      </c>
      <c r="F268">
        <v>5672</v>
      </c>
      <c r="G268">
        <v>2000</v>
      </c>
    </row>
    <row r="269" spans="1:7" x14ac:dyDescent="0.25">
      <c r="A269" s="19">
        <v>40934</v>
      </c>
      <c r="B269">
        <v>5554</v>
      </c>
      <c r="C269">
        <v>5753</v>
      </c>
      <c r="D269">
        <v>5535</v>
      </c>
      <c r="E269">
        <v>5676</v>
      </c>
      <c r="F269">
        <v>5676</v>
      </c>
      <c r="G269">
        <v>900</v>
      </c>
    </row>
    <row r="270" spans="1:7" x14ac:dyDescent="0.25">
      <c r="A270" s="19">
        <v>40935</v>
      </c>
      <c r="B270">
        <v>5764</v>
      </c>
      <c r="C270">
        <v>5766</v>
      </c>
      <c r="D270">
        <v>5528</v>
      </c>
      <c r="E270">
        <v>5555</v>
      </c>
      <c r="F270">
        <v>5555</v>
      </c>
      <c r="G270">
        <v>900</v>
      </c>
    </row>
    <row r="271" spans="1:7" x14ac:dyDescent="0.25">
      <c r="A271" s="19">
        <v>40938</v>
      </c>
      <c r="B271">
        <v>5756</v>
      </c>
      <c r="C271">
        <v>5794</v>
      </c>
      <c r="D271">
        <v>5642</v>
      </c>
      <c r="E271">
        <v>5718</v>
      </c>
      <c r="F271">
        <v>5718</v>
      </c>
      <c r="G271">
        <v>1200</v>
      </c>
    </row>
    <row r="272" spans="1:7" x14ac:dyDescent="0.25">
      <c r="A272" s="19">
        <v>40939</v>
      </c>
      <c r="B272">
        <v>5611</v>
      </c>
      <c r="C272">
        <v>5777</v>
      </c>
      <c r="D272">
        <v>5568</v>
      </c>
      <c r="E272">
        <v>5720</v>
      </c>
      <c r="F272">
        <v>5720</v>
      </c>
      <c r="G272">
        <v>1000</v>
      </c>
    </row>
    <row r="273" spans="1:7" x14ac:dyDescent="0.25">
      <c r="A273" s="19">
        <v>40940</v>
      </c>
      <c r="B273">
        <v>5590</v>
      </c>
      <c r="C273">
        <v>5637</v>
      </c>
      <c r="D273">
        <v>5487</v>
      </c>
      <c r="E273">
        <v>5568</v>
      </c>
      <c r="F273">
        <v>5568</v>
      </c>
      <c r="G273">
        <v>900</v>
      </c>
    </row>
    <row r="274" spans="1:7" x14ac:dyDescent="0.25">
      <c r="A274" s="19">
        <v>40941</v>
      </c>
      <c r="B274">
        <v>5474</v>
      </c>
      <c r="C274">
        <v>5498</v>
      </c>
      <c r="D274">
        <v>5392</v>
      </c>
      <c r="E274">
        <v>5392</v>
      </c>
      <c r="F274">
        <v>5392</v>
      </c>
      <c r="G274">
        <v>1200</v>
      </c>
    </row>
    <row r="275" spans="1:7" x14ac:dyDescent="0.25">
      <c r="A275" s="19">
        <v>40942</v>
      </c>
      <c r="B275">
        <v>5177</v>
      </c>
      <c r="C275">
        <v>5228</v>
      </c>
      <c r="D275">
        <v>5105</v>
      </c>
      <c r="E275">
        <v>5105</v>
      </c>
      <c r="F275">
        <v>5105</v>
      </c>
      <c r="G275">
        <v>2800</v>
      </c>
    </row>
    <row r="276" spans="1:7" x14ac:dyDescent="0.25">
      <c r="A276" s="19">
        <v>40945</v>
      </c>
      <c r="B276">
        <v>5154</v>
      </c>
      <c r="C276">
        <v>5159</v>
      </c>
      <c r="D276">
        <v>5048</v>
      </c>
      <c r="E276">
        <v>5048</v>
      </c>
      <c r="F276">
        <v>5048</v>
      </c>
      <c r="G276">
        <v>1100</v>
      </c>
    </row>
    <row r="277" spans="1:7" x14ac:dyDescent="0.25">
      <c r="A277" s="19">
        <v>40946</v>
      </c>
      <c r="B277">
        <v>5070</v>
      </c>
      <c r="C277">
        <v>5160</v>
      </c>
      <c r="D277">
        <v>5049</v>
      </c>
      <c r="E277">
        <v>5093</v>
      </c>
      <c r="F277">
        <v>5093</v>
      </c>
      <c r="G277">
        <v>1300</v>
      </c>
    </row>
    <row r="278" spans="1:7" x14ac:dyDescent="0.25">
      <c r="A278" s="19">
        <v>40947</v>
      </c>
      <c r="B278">
        <v>5084</v>
      </c>
      <c r="C278">
        <v>5230</v>
      </c>
      <c r="D278">
        <v>5066</v>
      </c>
      <c r="E278">
        <v>5210</v>
      </c>
      <c r="F278">
        <v>5210</v>
      </c>
      <c r="G278">
        <v>800</v>
      </c>
    </row>
    <row r="279" spans="1:7" x14ac:dyDescent="0.25">
      <c r="A279" s="19">
        <v>40948</v>
      </c>
      <c r="B279">
        <v>5235</v>
      </c>
      <c r="C279">
        <v>5470</v>
      </c>
      <c r="D279">
        <v>5200</v>
      </c>
      <c r="E279">
        <v>5465</v>
      </c>
      <c r="F279">
        <v>5465</v>
      </c>
      <c r="G279">
        <v>1400</v>
      </c>
    </row>
    <row r="280" spans="1:7" x14ac:dyDescent="0.25">
      <c r="A280" s="19">
        <v>40949</v>
      </c>
      <c r="B280">
        <v>5759</v>
      </c>
      <c r="C280">
        <v>6272</v>
      </c>
      <c r="D280">
        <v>5699</v>
      </c>
      <c r="E280">
        <v>5933</v>
      </c>
      <c r="F280">
        <v>5933</v>
      </c>
      <c r="G280">
        <v>3800</v>
      </c>
    </row>
    <row r="281" spans="1:7" x14ac:dyDescent="0.25">
      <c r="A281" s="19">
        <v>40952</v>
      </c>
      <c r="B281">
        <v>5606</v>
      </c>
      <c r="C281">
        <v>5684</v>
      </c>
      <c r="D281">
        <v>5474</v>
      </c>
      <c r="E281">
        <v>5474</v>
      </c>
      <c r="F281">
        <v>5474</v>
      </c>
      <c r="G281">
        <v>1900</v>
      </c>
    </row>
    <row r="282" spans="1:7" x14ac:dyDescent="0.25">
      <c r="A282" s="19">
        <v>40953</v>
      </c>
      <c r="B282">
        <v>5562</v>
      </c>
      <c r="C282">
        <v>5987</v>
      </c>
      <c r="D282">
        <v>5554</v>
      </c>
      <c r="E282">
        <v>5644</v>
      </c>
      <c r="F282">
        <v>5644</v>
      </c>
      <c r="G282">
        <v>2300</v>
      </c>
    </row>
    <row r="283" spans="1:7" x14ac:dyDescent="0.25">
      <c r="A283" s="19">
        <v>40954</v>
      </c>
      <c r="B283">
        <v>5689</v>
      </c>
      <c r="C283">
        <v>6002</v>
      </c>
      <c r="D283">
        <v>5687</v>
      </c>
      <c r="E283">
        <v>5967</v>
      </c>
      <c r="F283">
        <v>5967</v>
      </c>
      <c r="G283">
        <v>6300</v>
      </c>
    </row>
    <row r="284" spans="1:7" x14ac:dyDescent="0.25">
      <c r="A284" s="19">
        <v>40955</v>
      </c>
      <c r="B284">
        <v>6099</v>
      </c>
      <c r="C284">
        <v>6201</v>
      </c>
      <c r="D284">
        <v>5710</v>
      </c>
      <c r="E284">
        <v>5743</v>
      </c>
      <c r="F284">
        <v>5743</v>
      </c>
      <c r="G284">
        <v>6500</v>
      </c>
    </row>
    <row r="285" spans="1:7" x14ac:dyDescent="0.25">
      <c r="A285" s="19">
        <v>40956</v>
      </c>
      <c r="B285">
        <v>5638</v>
      </c>
      <c r="C285">
        <v>5800</v>
      </c>
      <c r="D285">
        <v>5583</v>
      </c>
      <c r="E285">
        <v>5652</v>
      </c>
      <c r="F285">
        <v>5652</v>
      </c>
      <c r="G285">
        <v>2900</v>
      </c>
    </row>
    <row r="286" spans="1:7" x14ac:dyDescent="0.25">
      <c r="A286" s="19">
        <v>40960</v>
      </c>
      <c r="B286">
        <v>5572</v>
      </c>
      <c r="C286">
        <v>5734</v>
      </c>
      <c r="D286">
        <v>5570</v>
      </c>
      <c r="E286">
        <v>5648</v>
      </c>
      <c r="F286">
        <v>5648</v>
      </c>
      <c r="G286">
        <v>2900</v>
      </c>
    </row>
    <row r="287" spans="1:7" x14ac:dyDescent="0.25">
      <c r="A287" s="19">
        <v>40961</v>
      </c>
      <c r="B287">
        <v>5686</v>
      </c>
      <c r="C287">
        <v>5702</v>
      </c>
      <c r="D287">
        <v>5476</v>
      </c>
      <c r="E287">
        <v>5493</v>
      </c>
      <c r="F287">
        <v>5493</v>
      </c>
      <c r="G287">
        <v>4300</v>
      </c>
    </row>
    <row r="288" spans="1:7" x14ac:dyDescent="0.25">
      <c r="A288" s="19">
        <v>40962</v>
      </c>
      <c r="B288">
        <v>5500</v>
      </c>
      <c r="C288">
        <v>5547</v>
      </c>
      <c r="D288">
        <v>5100</v>
      </c>
      <c r="E288">
        <v>5142</v>
      </c>
      <c r="F288">
        <v>5142</v>
      </c>
      <c r="G288">
        <v>4000</v>
      </c>
    </row>
    <row r="289" spans="1:7" x14ac:dyDescent="0.25">
      <c r="A289" s="19">
        <v>40963</v>
      </c>
      <c r="B289">
        <v>5068</v>
      </c>
      <c r="C289">
        <v>5358</v>
      </c>
      <c r="D289">
        <v>5030</v>
      </c>
      <c r="E289">
        <v>5323</v>
      </c>
      <c r="F289">
        <v>5323</v>
      </c>
      <c r="G289">
        <v>4500</v>
      </c>
    </row>
    <row r="290" spans="1:7" x14ac:dyDescent="0.25">
      <c r="A290" s="19">
        <v>40966</v>
      </c>
      <c r="B290">
        <v>5520</v>
      </c>
      <c r="C290">
        <v>5540</v>
      </c>
      <c r="D290">
        <v>5207</v>
      </c>
      <c r="E290">
        <v>5382</v>
      </c>
      <c r="F290">
        <v>5382</v>
      </c>
      <c r="G290">
        <v>2700</v>
      </c>
    </row>
    <row r="291" spans="1:7" x14ac:dyDescent="0.25">
      <c r="A291" s="19">
        <v>40967</v>
      </c>
      <c r="B291">
        <v>5435</v>
      </c>
      <c r="C291">
        <v>5451</v>
      </c>
      <c r="D291">
        <v>5294</v>
      </c>
      <c r="E291">
        <v>5317</v>
      </c>
      <c r="F291">
        <v>5317</v>
      </c>
      <c r="G291">
        <v>2400</v>
      </c>
    </row>
    <row r="292" spans="1:7" x14ac:dyDescent="0.25">
      <c r="A292" s="19">
        <v>40968</v>
      </c>
      <c r="B292">
        <v>5227</v>
      </c>
      <c r="C292">
        <v>5350</v>
      </c>
      <c r="D292">
        <v>5122</v>
      </c>
      <c r="E292">
        <v>5246</v>
      </c>
      <c r="F292">
        <v>5246</v>
      </c>
      <c r="G292">
        <v>2600</v>
      </c>
    </row>
    <row r="293" spans="1:7" x14ac:dyDescent="0.25">
      <c r="A293" s="19">
        <v>40969</v>
      </c>
      <c r="B293">
        <v>5194</v>
      </c>
      <c r="C293">
        <v>5215</v>
      </c>
      <c r="D293">
        <v>5092</v>
      </c>
      <c r="E293">
        <v>5131</v>
      </c>
      <c r="F293">
        <v>5131</v>
      </c>
      <c r="G293">
        <v>2000</v>
      </c>
    </row>
    <row r="294" spans="1:7" x14ac:dyDescent="0.25">
      <c r="A294" s="19">
        <v>40970</v>
      </c>
      <c r="B294">
        <v>5127</v>
      </c>
      <c r="C294">
        <v>5205</v>
      </c>
      <c r="D294">
        <v>5089</v>
      </c>
      <c r="E294">
        <v>5167</v>
      </c>
      <c r="F294">
        <v>5167</v>
      </c>
      <c r="G294">
        <v>1400</v>
      </c>
    </row>
    <row r="295" spans="1:7" x14ac:dyDescent="0.25">
      <c r="A295" s="19">
        <v>40973</v>
      </c>
      <c r="B295">
        <v>5198</v>
      </c>
      <c r="C295">
        <v>5248</v>
      </c>
      <c r="D295">
        <v>5118</v>
      </c>
      <c r="E295">
        <v>5150</v>
      </c>
      <c r="F295">
        <v>5150</v>
      </c>
      <c r="G295">
        <v>2300</v>
      </c>
    </row>
    <row r="296" spans="1:7" x14ac:dyDescent="0.25">
      <c r="A296" s="19">
        <v>40974</v>
      </c>
      <c r="B296">
        <v>5472</v>
      </c>
      <c r="C296">
        <v>5591</v>
      </c>
      <c r="D296">
        <v>5370</v>
      </c>
      <c r="E296">
        <v>5545</v>
      </c>
      <c r="F296">
        <v>5545</v>
      </c>
      <c r="G296">
        <v>5800</v>
      </c>
    </row>
    <row r="297" spans="1:7" x14ac:dyDescent="0.25">
      <c r="A297" s="19">
        <v>40975</v>
      </c>
      <c r="B297">
        <v>5464</v>
      </c>
      <c r="C297">
        <v>5502</v>
      </c>
      <c r="D297">
        <v>5257</v>
      </c>
      <c r="E297">
        <v>5274</v>
      </c>
      <c r="F297">
        <v>5274</v>
      </c>
      <c r="G297">
        <v>3000</v>
      </c>
    </row>
    <row r="298" spans="1:7" x14ac:dyDescent="0.25">
      <c r="A298" s="19">
        <v>40976</v>
      </c>
      <c r="B298">
        <v>5134</v>
      </c>
      <c r="C298">
        <v>5162</v>
      </c>
      <c r="D298">
        <v>5030</v>
      </c>
      <c r="E298">
        <v>5068</v>
      </c>
      <c r="F298">
        <v>5068</v>
      </c>
      <c r="G298">
        <v>3400</v>
      </c>
    </row>
    <row r="299" spans="1:7" x14ac:dyDescent="0.25">
      <c r="A299" s="19">
        <v>40977</v>
      </c>
      <c r="B299">
        <v>4989</v>
      </c>
      <c r="C299">
        <v>4999</v>
      </c>
      <c r="D299">
        <v>4861</v>
      </c>
      <c r="E299">
        <v>4958</v>
      </c>
      <c r="F299">
        <v>4958</v>
      </c>
      <c r="G299">
        <v>4200</v>
      </c>
    </row>
    <row r="300" spans="1:7" x14ac:dyDescent="0.25">
      <c r="A300" s="19">
        <v>40980</v>
      </c>
      <c r="B300">
        <v>4900</v>
      </c>
      <c r="C300">
        <v>4906</v>
      </c>
      <c r="D300">
        <v>4718</v>
      </c>
      <c r="E300">
        <v>4731</v>
      </c>
      <c r="F300">
        <v>4731</v>
      </c>
      <c r="G300">
        <v>3700</v>
      </c>
    </row>
    <row r="301" spans="1:7" x14ac:dyDescent="0.25">
      <c r="A301" s="19">
        <v>40981</v>
      </c>
      <c r="B301">
        <v>4594</v>
      </c>
      <c r="C301">
        <v>4635</v>
      </c>
      <c r="D301">
        <v>4484</v>
      </c>
      <c r="E301">
        <v>4522</v>
      </c>
      <c r="F301">
        <v>4522</v>
      </c>
      <c r="G301">
        <v>5600</v>
      </c>
    </row>
    <row r="302" spans="1:7" x14ac:dyDescent="0.25">
      <c r="A302" s="19">
        <v>40982</v>
      </c>
      <c r="B302">
        <v>4488</v>
      </c>
      <c r="C302">
        <v>4783</v>
      </c>
      <c r="D302">
        <v>4475</v>
      </c>
      <c r="E302">
        <v>4662</v>
      </c>
      <c r="F302">
        <v>4662</v>
      </c>
      <c r="G302">
        <v>4200</v>
      </c>
    </row>
    <row r="303" spans="1:7" x14ac:dyDescent="0.25">
      <c r="A303" s="19">
        <v>40983</v>
      </c>
      <c r="B303">
        <v>4714</v>
      </c>
      <c r="C303">
        <v>4753</v>
      </c>
      <c r="D303">
        <v>4588</v>
      </c>
      <c r="E303">
        <v>4588</v>
      </c>
      <c r="F303">
        <v>4588</v>
      </c>
      <c r="G303">
        <v>3900</v>
      </c>
    </row>
    <row r="304" spans="1:7" x14ac:dyDescent="0.25">
      <c r="A304" s="19">
        <v>40984</v>
      </c>
      <c r="B304">
        <v>4567</v>
      </c>
      <c r="C304">
        <v>4640</v>
      </c>
      <c r="D304">
        <v>4548</v>
      </c>
      <c r="E304">
        <v>4579</v>
      </c>
      <c r="F304">
        <v>4579</v>
      </c>
      <c r="G304">
        <v>3000</v>
      </c>
    </row>
    <row r="305" spans="1:7" x14ac:dyDescent="0.25">
      <c r="A305" s="19">
        <v>40987</v>
      </c>
      <c r="B305">
        <v>4558</v>
      </c>
      <c r="C305">
        <v>4572</v>
      </c>
      <c r="D305">
        <v>4275</v>
      </c>
      <c r="E305">
        <v>4313</v>
      </c>
      <c r="F305">
        <v>4313</v>
      </c>
      <c r="G305">
        <v>7700</v>
      </c>
    </row>
    <row r="306" spans="1:7" x14ac:dyDescent="0.25">
      <c r="A306" s="19">
        <v>40988</v>
      </c>
      <c r="B306">
        <v>4409</v>
      </c>
      <c r="C306">
        <v>4445</v>
      </c>
      <c r="D306">
        <v>4104</v>
      </c>
      <c r="E306">
        <v>4109</v>
      </c>
      <c r="F306">
        <v>4109</v>
      </c>
      <c r="G306">
        <v>4700</v>
      </c>
    </row>
    <row r="307" spans="1:7" x14ac:dyDescent="0.25">
      <c r="A307" s="19">
        <v>40989</v>
      </c>
      <c r="B307">
        <v>4025</v>
      </c>
      <c r="C307">
        <v>4077</v>
      </c>
      <c r="D307">
        <v>3857</v>
      </c>
      <c r="E307">
        <v>3907</v>
      </c>
      <c r="F307">
        <v>3907</v>
      </c>
      <c r="G307">
        <v>5700</v>
      </c>
    </row>
    <row r="308" spans="1:7" x14ac:dyDescent="0.25">
      <c r="A308" s="19">
        <v>40990</v>
      </c>
      <c r="B308">
        <v>4080</v>
      </c>
      <c r="C308">
        <v>4150</v>
      </c>
      <c r="D308">
        <v>3910</v>
      </c>
      <c r="E308">
        <v>3948</v>
      </c>
      <c r="F308">
        <v>3948</v>
      </c>
      <c r="G308">
        <v>3700</v>
      </c>
    </row>
    <row r="309" spans="1:7" x14ac:dyDescent="0.25">
      <c r="A309" s="19">
        <v>40991</v>
      </c>
      <c r="B309">
        <v>3930</v>
      </c>
      <c r="C309">
        <v>3992</v>
      </c>
      <c r="D309">
        <v>3660</v>
      </c>
      <c r="E309">
        <v>3674</v>
      </c>
      <c r="F309">
        <v>3674</v>
      </c>
      <c r="G309">
        <v>4300</v>
      </c>
    </row>
    <row r="310" spans="1:7" x14ac:dyDescent="0.25">
      <c r="A310" s="19">
        <v>40994</v>
      </c>
      <c r="B310">
        <v>3539</v>
      </c>
      <c r="C310">
        <v>3540</v>
      </c>
      <c r="D310">
        <v>3315</v>
      </c>
      <c r="E310">
        <v>3342</v>
      </c>
      <c r="F310">
        <v>3342</v>
      </c>
      <c r="G310">
        <v>6400</v>
      </c>
    </row>
    <row r="311" spans="1:7" x14ac:dyDescent="0.25">
      <c r="A311" s="19">
        <v>40995</v>
      </c>
      <c r="B311">
        <v>3393</v>
      </c>
      <c r="C311">
        <v>3670</v>
      </c>
      <c r="D311">
        <v>3371</v>
      </c>
      <c r="E311">
        <v>3660</v>
      </c>
      <c r="F311">
        <v>3660</v>
      </c>
      <c r="G311">
        <v>3500</v>
      </c>
    </row>
    <row r="312" spans="1:7" x14ac:dyDescent="0.25">
      <c r="A312" s="19">
        <v>40996</v>
      </c>
      <c r="B312">
        <v>3664</v>
      </c>
      <c r="C312">
        <v>4009</v>
      </c>
      <c r="D312">
        <v>3605</v>
      </c>
      <c r="E312">
        <v>3691</v>
      </c>
      <c r="F312">
        <v>3691</v>
      </c>
      <c r="G312">
        <v>5600</v>
      </c>
    </row>
    <row r="313" spans="1:7" x14ac:dyDescent="0.25">
      <c r="A313" s="19">
        <v>40997</v>
      </c>
      <c r="B313">
        <v>3918</v>
      </c>
      <c r="C313">
        <v>3918</v>
      </c>
      <c r="D313">
        <v>3636</v>
      </c>
      <c r="E313">
        <v>3677</v>
      </c>
      <c r="F313">
        <v>3677</v>
      </c>
      <c r="G313">
        <v>4800</v>
      </c>
    </row>
    <row r="314" spans="1:7" x14ac:dyDescent="0.25">
      <c r="A314" s="19">
        <v>40998</v>
      </c>
      <c r="B314">
        <v>3522</v>
      </c>
      <c r="C314">
        <v>3671</v>
      </c>
      <c r="D314">
        <v>3515</v>
      </c>
      <c r="E314">
        <v>3577</v>
      </c>
      <c r="F314">
        <v>3577</v>
      </c>
      <c r="G314">
        <v>3000</v>
      </c>
    </row>
    <row r="315" spans="1:7" x14ac:dyDescent="0.25">
      <c r="A315" s="19">
        <v>41001</v>
      </c>
      <c r="B315">
        <v>3591</v>
      </c>
      <c r="C315">
        <v>3610</v>
      </c>
      <c r="D315">
        <v>3448</v>
      </c>
      <c r="E315">
        <v>3576</v>
      </c>
      <c r="F315">
        <v>3576</v>
      </c>
      <c r="G315">
        <v>2400</v>
      </c>
    </row>
    <row r="316" spans="1:7" x14ac:dyDescent="0.25">
      <c r="A316" s="19">
        <v>41002</v>
      </c>
      <c r="B316">
        <v>3563</v>
      </c>
      <c r="C316">
        <v>3742</v>
      </c>
      <c r="D316">
        <v>3533</v>
      </c>
      <c r="E316">
        <v>3638</v>
      </c>
      <c r="F316">
        <v>3638</v>
      </c>
      <c r="G316">
        <v>2600</v>
      </c>
    </row>
    <row r="317" spans="1:7" x14ac:dyDescent="0.25">
      <c r="A317" s="19">
        <v>41003</v>
      </c>
      <c r="B317">
        <v>3819</v>
      </c>
      <c r="C317">
        <v>3908</v>
      </c>
      <c r="D317">
        <v>3693</v>
      </c>
      <c r="E317">
        <v>3727</v>
      </c>
      <c r="F317">
        <v>3727</v>
      </c>
      <c r="G317">
        <v>4000</v>
      </c>
    </row>
    <row r="318" spans="1:7" x14ac:dyDescent="0.25">
      <c r="A318" s="19">
        <v>41004</v>
      </c>
      <c r="B318">
        <v>3812</v>
      </c>
      <c r="C318">
        <v>3831</v>
      </c>
      <c r="D318">
        <v>3707</v>
      </c>
      <c r="E318">
        <v>3808</v>
      </c>
      <c r="F318">
        <v>3808</v>
      </c>
      <c r="G318">
        <v>2000</v>
      </c>
    </row>
    <row r="319" spans="1:7" x14ac:dyDescent="0.25">
      <c r="A319" s="19">
        <v>41008</v>
      </c>
      <c r="B319">
        <v>4036</v>
      </c>
      <c r="C319">
        <v>4040</v>
      </c>
      <c r="D319">
        <v>3890</v>
      </c>
      <c r="E319">
        <v>4039</v>
      </c>
      <c r="F319">
        <v>4039</v>
      </c>
      <c r="G319">
        <v>2900</v>
      </c>
    </row>
    <row r="320" spans="1:7" x14ac:dyDescent="0.25">
      <c r="A320" s="19">
        <v>41009</v>
      </c>
      <c r="B320">
        <v>4068</v>
      </c>
      <c r="C320">
        <v>4375</v>
      </c>
      <c r="D320">
        <v>4009</v>
      </c>
      <c r="E320">
        <v>4368</v>
      </c>
      <c r="F320">
        <v>4368</v>
      </c>
      <c r="G320">
        <v>5900</v>
      </c>
    </row>
    <row r="321" spans="1:7" x14ac:dyDescent="0.25">
      <c r="A321" s="19">
        <v>41010</v>
      </c>
      <c r="B321">
        <v>4146</v>
      </c>
      <c r="C321">
        <v>4285</v>
      </c>
      <c r="D321">
        <v>4098</v>
      </c>
      <c r="E321">
        <v>4259</v>
      </c>
      <c r="F321">
        <v>4259</v>
      </c>
      <c r="G321">
        <v>5300</v>
      </c>
    </row>
    <row r="322" spans="1:7" x14ac:dyDescent="0.25">
      <c r="A322" s="19">
        <v>41011</v>
      </c>
      <c r="B322">
        <v>4203</v>
      </c>
      <c r="C322">
        <v>4225</v>
      </c>
      <c r="D322">
        <v>3876</v>
      </c>
      <c r="E322">
        <v>3892</v>
      </c>
      <c r="F322">
        <v>3892</v>
      </c>
      <c r="G322">
        <v>4500</v>
      </c>
    </row>
    <row r="323" spans="1:7" x14ac:dyDescent="0.25">
      <c r="A323" s="19">
        <v>41012</v>
      </c>
      <c r="B323">
        <v>3878</v>
      </c>
      <c r="C323">
        <v>4113</v>
      </c>
      <c r="D323">
        <v>3878</v>
      </c>
      <c r="E323">
        <v>4110</v>
      </c>
      <c r="F323">
        <v>4110</v>
      </c>
      <c r="G323">
        <v>4200</v>
      </c>
    </row>
    <row r="324" spans="1:7" x14ac:dyDescent="0.25">
      <c r="A324" s="19">
        <v>41015</v>
      </c>
      <c r="B324">
        <v>3962</v>
      </c>
      <c r="C324">
        <v>4168</v>
      </c>
      <c r="D324">
        <v>3923</v>
      </c>
      <c r="E324">
        <v>4040</v>
      </c>
      <c r="F324">
        <v>4040</v>
      </c>
      <c r="G324">
        <v>4100</v>
      </c>
    </row>
    <row r="325" spans="1:7" x14ac:dyDescent="0.25">
      <c r="A325" s="19">
        <v>41016</v>
      </c>
      <c r="B325">
        <v>3896</v>
      </c>
      <c r="C325">
        <v>3911</v>
      </c>
      <c r="D325">
        <v>3768</v>
      </c>
      <c r="E325">
        <v>3819</v>
      </c>
      <c r="F325">
        <v>3819</v>
      </c>
      <c r="G325">
        <v>4100</v>
      </c>
    </row>
    <row r="326" spans="1:7" x14ac:dyDescent="0.25">
      <c r="A326" s="19">
        <v>41017</v>
      </c>
      <c r="B326">
        <v>3853</v>
      </c>
      <c r="C326">
        <v>3920</v>
      </c>
      <c r="D326">
        <v>3772</v>
      </c>
      <c r="E326">
        <v>3880</v>
      </c>
      <c r="F326">
        <v>3880</v>
      </c>
      <c r="G326">
        <v>4000</v>
      </c>
    </row>
    <row r="327" spans="1:7" x14ac:dyDescent="0.25">
      <c r="A327" s="19">
        <v>41018</v>
      </c>
      <c r="B327">
        <v>3862</v>
      </c>
      <c r="C327">
        <v>4019</v>
      </c>
      <c r="D327">
        <v>3780</v>
      </c>
      <c r="E327">
        <v>3911</v>
      </c>
      <c r="F327">
        <v>3911</v>
      </c>
      <c r="G327">
        <v>6600</v>
      </c>
    </row>
    <row r="328" spans="1:7" x14ac:dyDescent="0.25">
      <c r="A328" s="19">
        <v>41019</v>
      </c>
      <c r="B328">
        <v>3822</v>
      </c>
      <c r="C328">
        <v>3824</v>
      </c>
      <c r="D328">
        <v>3737</v>
      </c>
      <c r="E328">
        <v>3783</v>
      </c>
      <c r="F328">
        <v>3783</v>
      </c>
      <c r="G328">
        <v>5100</v>
      </c>
    </row>
    <row r="329" spans="1:7" x14ac:dyDescent="0.25">
      <c r="A329" s="19">
        <v>41022</v>
      </c>
      <c r="B329">
        <v>3964</v>
      </c>
      <c r="C329">
        <v>4048</v>
      </c>
      <c r="D329">
        <v>3883</v>
      </c>
      <c r="E329">
        <v>3905</v>
      </c>
      <c r="F329">
        <v>3905</v>
      </c>
      <c r="G329">
        <v>5600</v>
      </c>
    </row>
    <row r="330" spans="1:7" x14ac:dyDescent="0.25">
      <c r="A330" s="19">
        <v>41023</v>
      </c>
      <c r="B330">
        <v>3891</v>
      </c>
      <c r="C330">
        <v>3905</v>
      </c>
      <c r="D330">
        <v>3810</v>
      </c>
      <c r="E330">
        <v>3811</v>
      </c>
      <c r="F330">
        <v>3811</v>
      </c>
      <c r="G330">
        <v>3400</v>
      </c>
    </row>
    <row r="331" spans="1:7" x14ac:dyDescent="0.25">
      <c r="A331" s="19">
        <v>41024</v>
      </c>
      <c r="B331">
        <v>3657</v>
      </c>
      <c r="C331">
        <v>3687</v>
      </c>
      <c r="D331">
        <v>3565</v>
      </c>
      <c r="E331">
        <v>3574</v>
      </c>
      <c r="F331">
        <v>3574</v>
      </c>
      <c r="G331">
        <v>4600</v>
      </c>
    </row>
    <row r="332" spans="1:7" x14ac:dyDescent="0.25">
      <c r="A332" s="19">
        <v>41025</v>
      </c>
      <c r="B332">
        <v>3584</v>
      </c>
      <c r="C332">
        <v>3594</v>
      </c>
      <c r="D332">
        <v>3417</v>
      </c>
      <c r="E332">
        <v>3448</v>
      </c>
      <c r="F332">
        <v>3448</v>
      </c>
      <c r="G332">
        <v>5100</v>
      </c>
    </row>
    <row r="333" spans="1:7" x14ac:dyDescent="0.25">
      <c r="A333" s="19">
        <v>41026</v>
      </c>
      <c r="B333">
        <v>3430</v>
      </c>
      <c r="C333">
        <v>3508</v>
      </c>
      <c r="D333">
        <v>3412</v>
      </c>
      <c r="E333">
        <v>3443</v>
      </c>
      <c r="F333">
        <v>3443</v>
      </c>
      <c r="G333">
        <v>3600</v>
      </c>
    </row>
    <row r="334" spans="1:7" x14ac:dyDescent="0.25">
      <c r="A334" s="19">
        <v>41029</v>
      </c>
      <c r="B334">
        <v>3488</v>
      </c>
      <c r="C334">
        <v>3539</v>
      </c>
      <c r="D334">
        <v>3463</v>
      </c>
      <c r="E334">
        <v>3521</v>
      </c>
      <c r="F334">
        <v>3521</v>
      </c>
      <c r="G334">
        <v>5100</v>
      </c>
    </row>
    <row r="335" spans="1:7" x14ac:dyDescent="0.25">
      <c r="A335" s="19">
        <v>41030</v>
      </c>
      <c r="B335">
        <v>3513</v>
      </c>
      <c r="C335">
        <v>3518</v>
      </c>
      <c r="D335">
        <v>3367</v>
      </c>
      <c r="E335">
        <v>3411</v>
      </c>
      <c r="F335">
        <v>3411</v>
      </c>
      <c r="G335">
        <v>4100</v>
      </c>
    </row>
    <row r="336" spans="1:7" x14ac:dyDescent="0.25">
      <c r="A336" s="19">
        <v>41031</v>
      </c>
      <c r="B336">
        <v>3486</v>
      </c>
      <c r="C336">
        <v>3518</v>
      </c>
      <c r="D336">
        <v>3407</v>
      </c>
      <c r="E336">
        <v>3442</v>
      </c>
      <c r="F336">
        <v>3442</v>
      </c>
      <c r="G336">
        <v>3200</v>
      </c>
    </row>
    <row r="337" spans="1:7" x14ac:dyDescent="0.25">
      <c r="A337" s="19">
        <v>41032</v>
      </c>
      <c r="B337">
        <v>3415</v>
      </c>
      <c r="C337">
        <v>3560</v>
      </c>
      <c r="D337">
        <v>3390</v>
      </c>
      <c r="E337">
        <v>3515</v>
      </c>
      <c r="F337">
        <v>3515</v>
      </c>
      <c r="G337">
        <v>2600</v>
      </c>
    </row>
    <row r="338" spans="1:7" x14ac:dyDescent="0.25">
      <c r="A338" s="19">
        <v>41033</v>
      </c>
      <c r="B338">
        <v>3551</v>
      </c>
      <c r="C338">
        <v>3720</v>
      </c>
      <c r="D338">
        <v>3543</v>
      </c>
      <c r="E338">
        <v>3669</v>
      </c>
      <c r="F338">
        <v>3669</v>
      </c>
      <c r="G338">
        <v>7100</v>
      </c>
    </row>
    <row r="339" spans="1:7" x14ac:dyDescent="0.25">
      <c r="A339" s="19">
        <v>41036</v>
      </c>
      <c r="B339">
        <v>3757</v>
      </c>
      <c r="C339">
        <v>3766</v>
      </c>
      <c r="D339">
        <v>3569</v>
      </c>
      <c r="E339">
        <v>3611</v>
      </c>
      <c r="F339">
        <v>3611</v>
      </c>
      <c r="G339">
        <v>4300</v>
      </c>
    </row>
    <row r="340" spans="1:7" x14ac:dyDescent="0.25">
      <c r="A340" s="19">
        <v>41037</v>
      </c>
      <c r="B340">
        <v>3684</v>
      </c>
      <c r="C340">
        <v>3876</v>
      </c>
      <c r="D340">
        <v>3627</v>
      </c>
      <c r="E340">
        <v>3646</v>
      </c>
      <c r="F340">
        <v>3646</v>
      </c>
      <c r="G340">
        <v>8300</v>
      </c>
    </row>
    <row r="341" spans="1:7" x14ac:dyDescent="0.25">
      <c r="A341" s="19">
        <v>41038</v>
      </c>
      <c r="B341">
        <v>3821</v>
      </c>
      <c r="C341">
        <v>3898</v>
      </c>
      <c r="D341">
        <v>3669</v>
      </c>
      <c r="E341">
        <v>3787</v>
      </c>
      <c r="F341">
        <v>3787</v>
      </c>
      <c r="G341">
        <v>11600</v>
      </c>
    </row>
    <row r="342" spans="1:7" x14ac:dyDescent="0.25">
      <c r="A342" s="19">
        <v>41039</v>
      </c>
      <c r="B342">
        <v>3675</v>
      </c>
      <c r="C342">
        <v>3722</v>
      </c>
      <c r="D342">
        <v>3621</v>
      </c>
      <c r="E342">
        <v>3668</v>
      </c>
      <c r="F342">
        <v>3668</v>
      </c>
      <c r="G342">
        <v>6100</v>
      </c>
    </row>
    <row r="343" spans="1:7" x14ac:dyDescent="0.25">
      <c r="A343" s="19">
        <v>41040</v>
      </c>
      <c r="B343">
        <v>3761</v>
      </c>
      <c r="C343">
        <v>3765</v>
      </c>
      <c r="D343">
        <v>3602</v>
      </c>
      <c r="E343">
        <v>3715</v>
      </c>
      <c r="F343">
        <v>3715</v>
      </c>
      <c r="G343">
        <v>4500</v>
      </c>
    </row>
    <row r="344" spans="1:7" x14ac:dyDescent="0.25">
      <c r="A344" s="19">
        <v>41043</v>
      </c>
      <c r="B344">
        <v>3876</v>
      </c>
      <c r="C344">
        <v>3942</v>
      </c>
      <c r="D344">
        <v>3826</v>
      </c>
      <c r="E344">
        <v>3934</v>
      </c>
      <c r="F344">
        <v>3934</v>
      </c>
      <c r="G344">
        <v>9900</v>
      </c>
    </row>
    <row r="345" spans="1:7" x14ac:dyDescent="0.25">
      <c r="A345" s="19">
        <v>41044</v>
      </c>
      <c r="B345">
        <v>3948</v>
      </c>
      <c r="C345">
        <v>4145</v>
      </c>
      <c r="D345">
        <v>3874</v>
      </c>
      <c r="E345">
        <v>4136</v>
      </c>
      <c r="F345">
        <v>4136</v>
      </c>
      <c r="G345">
        <v>7900</v>
      </c>
    </row>
    <row r="346" spans="1:7" x14ac:dyDescent="0.25">
      <c r="A346" s="19">
        <v>41045</v>
      </c>
      <c r="B346">
        <v>4070</v>
      </c>
      <c r="C346">
        <v>4290</v>
      </c>
      <c r="D346">
        <v>4000</v>
      </c>
      <c r="E346">
        <v>4271</v>
      </c>
      <c r="F346">
        <v>4271</v>
      </c>
      <c r="G346">
        <v>9400</v>
      </c>
    </row>
    <row r="347" spans="1:7" x14ac:dyDescent="0.25">
      <c r="A347" s="19">
        <v>41046</v>
      </c>
      <c r="B347">
        <v>4242</v>
      </c>
      <c r="C347">
        <v>4481</v>
      </c>
      <c r="D347">
        <v>4189</v>
      </c>
      <c r="E347">
        <v>4481</v>
      </c>
      <c r="F347">
        <v>4481</v>
      </c>
      <c r="G347">
        <v>12500</v>
      </c>
    </row>
    <row r="348" spans="1:7" x14ac:dyDescent="0.25">
      <c r="A348" s="19">
        <v>41047</v>
      </c>
      <c r="B348">
        <v>4450</v>
      </c>
      <c r="C348">
        <v>4856</v>
      </c>
      <c r="D348">
        <v>4423</v>
      </c>
      <c r="E348">
        <v>4762</v>
      </c>
      <c r="F348">
        <v>4762</v>
      </c>
      <c r="G348">
        <v>18600</v>
      </c>
    </row>
    <row r="349" spans="1:7" x14ac:dyDescent="0.25">
      <c r="A349" s="19">
        <v>41050</v>
      </c>
      <c r="B349">
        <v>4747</v>
      </c>
      <c r="C349">
        <v>4809</v>
      </c>
      <c r="D349">
        <v>4232</v>
      </c>
      <c r="E349">
        <v>4243</v>
      </c>
      <c r="F349">
        <v>4243</v>
      </c>
      <c r="G349">
        <v>14700</v>
      </c>
    </row>
    <row r="350" spans="1:7" x14ac:dyDescent="0.25">
      <c r="A350" s="19">
        <v>41051</v>
      </c>
      <c r="B350">
        <v>4189</v>
      </c>
      <c r="C350">
        <v>4533</v>
      </c>
      <c r="D350">
        <v>4003</v>
      </c>
      <c r="E350">
        <v>4389</v>
      </c>
      <c r="F350">
        <v>4389</v>
      </c>
      <c r="G350">
        <v>8100</v>
      </c>
    </row>
    <row r="351" spans="1:7" x14ac:dyDescent="0.25">
      <c r="A351" s="19">
        <v>41052</v>
      </c>
      <c r="B351">
        <v>4512</v>
      </c>
      <c r="C351">
        <v>4650</v>
      </c>
      <c r="D351">
        <v>4277</v>
      </c>
      <c r="E351">
        <v>4319</v>
      </c>
      <c r="F351">
        <v>4319</v>
      </c>
      <c r="G351">
        <v>15300</v>
      </c>
    </row>
    <row r="352" spans="1:7" x14ac:dyDescent="0.25">
      <c r="A352" s="19">
        <v>41053</v>
      </c>
      <c r="B352">
        <v>4288</v>
      </c>
      <c r="C352">
        <v>4521</v>
      </c>
      <c r="D352">
        <v>4264</v>
      </c>
      <c r="E352">
        <v>4354</v>
      </c>
      <c r="F352">
        <v>4354</v>
      </c>
      <c r="G352">
        <v>10600</v>
      </c>
    </row>
    <row r="353" spans="1:7" x14ac:dyDescent="0.25">
      <c r="A353" s="19">
        <v>41054</v>
      </c>
      <c r="B353">
        <v>4353</v>
      </c>
      <c r="C353">
        <v>4374</v>
      </c>
      <c r="D353">
        <v>4288</v>
      </c>
      <c r="E353">
        <v>4308</v>
      </c>
      <c r="F353">
        <v>4308</v>
      </c>
      <c r="G353">
        <v>5700</v>
      </c>
    </row>
    <row r="354" spans="1:7" x14ac:dyDescent="0.25">
      <c r="A354" s="19">
        <v>41058</v>
      </c>
      <c r="B354">
        <v>4175</v>
      </c>
      <c r="C354">
        <v>4260</v>
      </c>
      <c r="D354">
        <v>4085</v>
      </c>
      <c r="E354">
        <v>4104</v>
      </c>
      <c r="F354">
        <v>4104</v>
      </c>
      <c r="G354">
        <v>7100</v>
      </c>
    </row>
    <row r="355" spans="1:7" x14ac:dyDescent="0.25">
      <c r="A355" s="19">
        <v>41059</v>
      </c>
      <c r="B355">
        <v>4215</v>
      </c>
      <c r="C355">
        <v>4381</v>
      </c>
      <c r="D355">
        <v>4215</v>
      </c>
      <c r="E355">
        <v>4381</v>
      </c>
      <c r="F355">
        <v>4381</v>
      </c>
      <c r="G355">
        <v>11500</v>
      </c>
    </row>
    <row r="356" spans="1:7" x14ac:dyDescent="0.25">
      <c r="A356" s="19">
        <v>41060</v>
      </c>
      <c r="B356">
        <v>4415</v>
      </c>
      <c r="C356">
        <v>4645</v>
      </c>
      <c r="D356">
        <v>4294</v>
      </c>
      <c r="E356">
        <v>4444</v>
      </c>
      <c r="F356">
        <v>4444</v>
      </c>
      <c r="G356">
        <v>11600</v>
      </c>
    </row>
    <row r="357" spans="1:7" x14ac:dyDescent="0.25">
      <c r="A357" s="19">
        <v>41061</v>
      </c>
      <c r="B357">
        <v>4780</v>
      </c>
      <c r="C357">
        <v>4833</v>
      </c>
      <c r="D357">
        <v>4647</v>
      </c>
      <c r="E357">
        <v>4821</v>
      </c>
      <c r="F357">
        <v>4821</v>
      </c>
      <c r="G357">
        <v>11100</v>
      </c>
    </row>
    <row r="358" spans="1:7" x14ac:dyDescent="0.25">
      <c r="A358" s="19">
        <v>41064</v>
      </c>
      <c r="B358">
        <v>4721</v>
      </c>
      <c r="C358">
        <v>4883</v>
      </c>
      <c r="D358">
        <v>4612</v>
      </c>
      <c r="E358">
        <v>4616</v>
      </c>
      <c r="F358">
        <v>4616</v>
      </c>
      <c r="G358">
        <v>10000</v>
      </c>
    </row>
    <row r="359" spans="1:7" x14ac:dyDescent="0.25">
      <c r="A359" s="19">
        <v>41065</v>
      </c>
      <c r="B359">
        <v>4667</v>
      </c>
      <c r="C359">
        <v>4675</v>
      </c>
      <c r="D359">
        <v>4487</v>
      </c>
      <c r="E359">
        <v>4514</v>
      </c>
      <c r="F359">
        <v>4514</v>
      </c>
      <c r="G359">
        <v>6300</v>
      </c>
    </row>
    <row r="360" spans="1:7" x14ac:dyDescent="0.25">
      <c r="A360" s="19">
        <v>41066</v>
      </c>
      <c r="B360">
        <v>4377</v>
      </c>
      <c r="C360">
        <v>4417</v>
      </c>
      <c r="D360">
        <v>4185</v>
      </c>
      <c r="E360">
        <v>4189</v>
      </c>
      <c r="F360">
        <v>4189</v>
      </c>
      <c r="G360">
        <v>8300</v>
      </c>
    </row>
    <row r="361" spans="1:7" x14ac:dyDescent="0.25">
      <c r="A361" s="19">
        <v>41067</v>
      </c>
      <c r="B361">
        <v>3999</v>
      </c>
      <c r="C361">
        <v>4169</v>
      </c>
      <c r="D361">
        <v>3975</v>
      </c>
      <c r="E361">
        <v>4143</v>
      </c>
      <c r="F361">
        <v>4143</v>
      </c>
      <c r="G361">
        <v>11400</v>
      </c>
    </row>
    <row r="362" spans="1:7" x14ac:dyDescent="0.25">
      <c r="A362" s="19">
        <v>41068</v>
      </c>
      <c r="B362">
        <v>4169</v>
      </c>
      <c r="C362">
        <v>4190</v>
      </c>
      <c r="D362">
        <v>3916</v>
      </c>
      <c r="E362">
        <v>3918</v>
      </c>
      <c r="F362">
        <v>3918</v>
      </c>
      <c r="G362">
        <v>5300</v>
      </c>
    </row>
    <row r="363" spans="1:7" x14ac:dyDescent="0.25">
      <c r="A363" s="19">
        <v>41071</v>
      </c>
      <c r="B363">
        <v>3774</v>
      </c>
      <c r="C363">
        <v>4258</v>
      </c>
      <c r="D363">
        <v>3753</v>
      </c>
      <c r="E363">
        <v>4242</v>
      </c>
      <c r="F363">
        <v>4242</v>
      </c>
      <c r="G363">
        <v>9400</v>
      </c>
    </row>
    <row r="364" spans="1:7" x14ac:dyDescent="0.25">
      <c r="A364" s="19">
        <v>41072</v>
      </c>
      <c r="B364">
        <v>4217</v>
      </c>
      <c r="C364">
        <v>4362</v>
      </c>
      <c r="D364">
        <v>4148</v>
      </c>
      <c r="E364">
        <v>4174</v>
      </c>
      <c r="F364">
        <v>4174</v>
      </c>
      <c r="G364">
        <v>10500</v>
      </c>
    </row>
    <row r="365" spans="1:7" x14ac:dyDescent="0.25">
      <c r="A365" s="19">
        <v>41073</v>
      </c>
      <c r="B365">
        <v>4278</v>
      </c>
      <c r="C365">
        <v>4455</v>
      </c>
      <c r="D365">
        <v>4164</v>
      </c>
      <c r="E365">
        <v>4386</v>
      </c>
      <c r="F365">
        <v>4386</v>
      </c>
      <c r="G365">
        <v>9300</v>
      </c>
    </row>
    <row r="366" spans="1:7" x14ac:dyDescent="0.25">
      <c r="A366" s="19">
        <v>41074</v>
      </c>
      <c r="B366">
        <v>4353</v>
      </c>
      <c r="C366">
        <v>4422</v>
      </c>
      <c r="D366">
        <v>4111</v>
      </c>
      <c r="E366">
        <v>4111</v>
      </c>
      <c r="F366">
        <v>4111</v>
      </c>
      <c r="G366">
        <v>10000</v>
      </c>
    </row>
    <row r="367" spans="1:7" x14ac:dyDescent="0.25">
      <c r="A367" s="19">
        <v>41075</v>
      </c>
      <c r="B367">
        <v>4078</v>
      </c>
      <c r="C367">
        <v>4132</v>
      </c>
      <c r="D367">
        <v>3884</v>
      </c>
      <c r="E367">
        <v>3939</v>
      </c>
      <c r="F367">
        <v>3939</v>
      </c>
      <c r="G367">
        <v>7400</v>
      </c>
    </row>
    <row r="368" spans="1:7" x14ac:dyDescent="0.25">
      <c r="A368" s="19">
        <v>41078</v>
      </c>
      <c r="B368">
        <v>3912</v>
      </c>
      <c r="C368">
        <v>3954</v>
      </c>
      <c r="D368">
        <v>3596</v>
      </c>
      <c r="E368">
        <v>3604</v>
      </c>
      <c r="F368">
        <v>3604</v>
      </c>
      <c r="G368">
        <v>15300</v>
      </c>
    </row>
    <row r="369" spans="1:7" x14ac:dyDescent="0.25">
      <c r="A369" s="19">
        <v>41079</v>
      </c>
      <c r="B369">
        <v>3472</v>
      </c>
      <c r="C369">
        <v>3580</v>
      </c>
      <c r="D369">
        <v>3454</v>
      </c>
      <c r="E369">
        <v>3525</v>
      </c>
      <c r="F369">
        <v>3525</v>
      </c>
      <c r="G369">
        <v>10000</v>
      </c>
    </row>
    <row r="370" spans="1:7" x14ac:dyDescent="0.25">
      <c r="A370" s="19">
        <v>41080</v>
      </c>
      <c r="B370">
        <v>3527</v>
      </c>
      <c r="C370">
        <v>3663</v>
      </c>
      <c r="D370">
        <v>3378</v>
      </c>
      <c r="E370">
        <v>3378</v>
      </c>
      <c r="F370">
        <v>3378</v>
      </c>
      <c r="G370">
        <v>15000</v>
      </c>
    </row>
    <row r="371" spans="1:7" x14ac:dyDescent="0.25">
      <c r="A371" s="19">
        <v>41081</v>
      </c>
      <c r="B371">
        <v>3387</v>
      </c>
      <c r="C371">
        <v>3767</v>
      </c>
      <c r="D371">
        <v>3347</v>
      </c>
      <c r="E371">
        <v>3762</v>
      </c>
      <c r="F371">
        <v>3762</v>
      </c>
      <c r="G371">
        <v>14000</v>
      </c>
    </row>
    <row r="372" spans="1:7" x14ac:dyDescent="0.25">
      <c r="A372" s="19">
        <v>41082</v>
      </c>
      <c r="B372">
        <v>3628</v>
      </c>
      <c r="C372">
        <v>3688</v>
      </c>
      <c r="D372">
        <v>3354</v>
      </c>
      <c r="E372">
        <v>3374</v>
      </c>
      <c r="F372">
        <v>3374</v>
      </c>
      <c r="G372">
        <v>11700</v>
      </c>
    </row>
    <row r="373" spans="1:7" x14ac:dyDescent="0.25">
      <c r="A373" s="19">
        <v>41085</v>
      </c>
      <c r="B373">
        <v>3612</v>
      </c>
      <c r="C373">
        <v>3697</v>
      </c>
      <c r="D373">
        <v>3590</v>
      </c>
      <c r="E373">
        <v>3657</v>
      </c>
      <c r="F373">
        <v>3657</v>
      </c>
      <c r="G373">
        <v>5100</v>
      </c>
    </row>
    <row r="374" spans="1:7" x14ac:dyDescent="0.25">
      <c r="A374" s="19">
        <v>41086</v>
      </c>
      <c r="B374">
        <v>3550</v>
      </c>
      <c r="C374">
        <v>3694</v>
      </c>
      <c r="D374">
        <v>3501</v>
      </c>
      <c r="E374">
        <v>3549</v>
      </c>
      <c r="F374">
        <v>3549</v>
      </c>
      <c r="G374">
        <v>9400</v>
      </c>
    </row>
    <row r="375" spans="1:7" x14ac:dyDescent="0.25">
      <c r="A375" s="19">
        <v>41087</v>
      </c>
      <c r="B375">
        <v>3495</v>
      </c>
      <c r="C375">
        <v>3580</v>
      </c>
      <c r="D375">
        <v>3449</v>
      </c>
      <c r="E375">
        <v>3572</v>
      </c>
      <c r="F375">
        <v>3572</v>
      </c>
      <c r="G375">
        <v>5800</v>
      </c>
    </row>
    <row r="376" spans="1:7" x14ac:dyDescent="0.25">
      <c r="A376" s="19">
        <v>41088</v>
      </c>
      <c r="B376">
        <v>3615</v>
      </c>
      <c r="C376">
        <v>3681</v>
      </c>
      <c r="D376">
        <v>3457</v>
      </c>
      <c r="E376">
        <v>3458</v>
      </c>
      <c r="F376">
        <v>3458</v>
      </c>
      <c r="G376">
        <v>7800</v>
      </c>
    </row>
    <row r="377" spans="1:7" x14ac:dyDescent="0.25">
      <c r="A377" s="19">
        <v>41089</v>
      </c>
      <c r="B377">
        <v>3265</v>
      </c>
      <c r="C377">
        <v>3311</v>
      </c>
      <c r="D377">
        <v>3212</v>
      </c>
      <c r="E377">
        <v>3232</v>
      </c>
      <c r="F377">
        <v>3232</v>
      </c>
      <c r="G377">
        <v>9300</v>
      </c>
    </row>
    <row r="378" spans="1:7" x14ac:dyDescent="0.25">
      <c r="A378" s="19">
        <v>41092</v>
      </c>
      <c r="B378">
        <v>3165</v>
      </c>
      <c r="C378">
        <v>3205</v>
      </c>
      <c r="D378">
        <v>3010</v>
      </c>
      <c r="E378">
        <v>3022</v>
      </c>
      <c r="F378">
        <v>3022</v>
      </c>
      <c r="G378">
        <v>5800</v>
      </c>
    </row>
    <row r="379" spans="1:7" x14ac:dyDescent="0.25">
      <c r="A379" s="19">
        <v>41093</v>
      </c>
      <c r="B379">
        <v>3000</v>
      </c>
      <c r="C379">
        <v>3005</v>
      </c>
      <c r="D379">
        <v>2910</v>
      </c>
      <c r="E379">
        <v>2955</v>
      </c>
      <c r="F379">
        <v>2955</v>
      </c>
      <c r="G379">
        <v>4700</v>
      </c>
    </row>
    <row r="380" spans="1:7" x14ac:dyDescent="0.25">
      <c r="A380" s="19">
        <v>41095</v>
      </c>
      <c r="B380">
        <v>2975</v>
      </c>
      <c r="C380">
        <v>3089</v>
      </c>
      <c r="D380">
        <v>2975</v>
      </c>
      <c r="E380">
        <v>3061</v>
      </c>
      <c r="F380">
        <v>3061</v>
      </c>
      <c r="G380">
        <v>5300</v>
      </c>
    </row>
    <row r="381" spans="1:7" x14ac:dyDescent="0.25">
      <c r="A381" s="19">
        <v>41096</v>
      </c>
      <c r="B381">
        <v>3150</v>
      </c>
      <c r="C381">
        <v>3152</v>
      </c>
      <c r="D381">
        <v>3023</v>
      </c>
      <c r="E381">
        <v>3029</v>
      </c>
      <c r="F381">
        <v>3029</v>
      </c>
      <c r="G381">
        <v>3900</v>
      </c>
    </row>
    <row r="382" spans="1:7" x14ac:dyDescent="0.25">
      <c r="A382" s="19">
        <v>41099</v>
      </c>
      <c r="B382">
        <v>3013</v>
      </c>
      <c r="C382">
        <v>3080</v>
      </c>
      <c r="D382">
        <v>2971</v>
      </c>
      <c r="E382">
        <v>2999</v>
      </c>
      <c r="F382">
        <v>2999</v>
      </c>
      <c r="G382">
        <v>3300</v>
      </c>
    </row>
    <row r="383" spans="1:7" x14ac:dyDescent="0.25">
      <c r="A383" s="19">
        <v>41100</v>
      </c>
      <c r="B383">
        <v>2955</v>
      </c>
      <c r="C383">
        <v>3139</v>
      </c>
      <c r="D383">
        <v>2912</v>
      </c>
      <c r="E383">
        <v>3088</v>
      </c>
      <c r="F383">
        <v>3088</v>
      </c>
      <c r="G383">
        <v>5300</v>
      </c>
    </row>
    <row r="384" spans="1:7" x14ac:dyDescent="0.25">
      <c r="A384" s="19">
        <v>41101</v>
      </c>
      <c r="B384">
        <v>3080</v>
      </c>
      <c r="C384">
        <v>3129</v>
      </c>
      <c r="D384">
        <v>2959</v>
      </c>
      <c r="E384">
        <v>2983</v>
      </c>
      <c r="F384">
        <v>2983</v>
      </c>
      <c r="G384">
        <v>4800</v>
      </c>
    </row>
    <row r="385" spans="1:7" x14ac:dyDescent="0.25">
      <c r="A385" s="19">
        <v>41102</v>
      </c>
      <c r="B385">
        <v>3057</v>
      </c>
      <c r="C385">
        <v>3125</v>
      </c>
      <c r="D385">
        <v>2943</v>
      </c>
      <c r="E385">
        <v>3013</v>
      </c>
      <c r="F385">
        <v>3013</v>
      </c>
      <c r="G385">
        <v>5000</v>
      </c>
    </row>
    <row r="386" spans="1:7" x14ac:dyDescent="0.25">
      <c r="A386" s="19">
        <v>41103</v>
      </c>
      <c r="B386">
        <v>2973</v>
      </c>
      <c r="C386">
        <v>2973</v>
      </c>
      <c r="D386">
        <v>2835</v>
      </c>
      <c r="E386">
        <v>2839</v>
      </c>
      <c r="F386">
        <v>2839</v>
      </c>
      <c r="G386">
        <v>6700</v>
      </c>
    </row>
    <row r="387" spans="1:7" x14ac:dyDescent="0.25">
      <c r="A387" s="19">
        <v>41106</v>
      </c>
      <c r="B387">
        <v>2831</v>
      </c>
      <c r="C387">
        <v>2868</v>
      </c>
      <c r="D387">
        <v>2775</v>
      </c>
      <c r="E387">
        <v>2809</v>
      </c>
      <c r="F387">
        <v>2809</v>
      </c>
      <c r="G387">
        <v>4100</v>
      </c>
    </row>
    <row r="388" spans="1:7" x14ac:dyDescent="0.25">
      <c r="A388" s="19">
        <v>41107</v>
      </c>
      <c r="B388">
        <v>2761</v>
      </c>
      <c r="C388">
        <v>2838</v>
      </c>
      <c r="D388">
        <v>2683</v>
      </c>
      <c r="E388">
        <v>2703</v>
      </c>
      <c r="F388">
        <v>2703</v>
      </c>
      <c r="G388">
        <v>5900</v>
      </c>
    </row>
    <row r="389" spans="1:7" x14ac:dyDescent="0.25">
      <c r="A389" s="19">
        <v>41108</v>
      </c>
      <c r="B389">
        <v>2715</v>
      </c>
      <c r="C389">
        <v>2748</v>
      </c>
      <c r="D389">
        <v>2659</v>
      </c>
      <c r="E389">
        <v>2733</v>
      </c>
      <c r="F389">
        <v>2733</v>
      </c>
      <c r="G389">
        <v>4000</v>
      </c>
    </row>
    <row r="390" spans="1:7" x14ac:dyDescent="0.25">
      <c r="A390" s="19">
        <v>41109</v>
      </c>
      <c r="B390">
        <v>2709</v>
      </c>
      <c r="C390">
        <v>2775</v>
      </c>
      <c r="D390">
        <v>2665</v>
      </c>
      <c r="E390">
        <v>2665</v>
      </c>
      <c r="F390">
        <v>2665</v>
      </c>
      <c r="G390">
        <v>4500</v>
      </c>
    </row>
    <row r="391" spans="1:7" x14ac:dyDescent="0.25">
      <c r="A391" s="19">
        <v>41110</v>
      </c>
      <c r="B391">
        <v>2748</v>
      </c>
      <c r="C391">
        <v>2836</v>
      </c>
      <c r="D391">
        <v>2711</v>
      </c>
      <c r="E391">
        <v>2810</v>
      </c>
      <c r="F391">
        <v>2810</v>
      </c>
      <c r="G391">
        <v>8500</v>
      </c>
    </row>
    <row r="392" spans="1:7" x14ac:dyDescent="0.25">
      <c r="A392" s="19">
        <v>41113</v>
      </c>
      <c r="B392">
        <v>3033</v>
      </c>
      <c r="C392">
        <v>3128</v>
      </c>
      <c r="D392">
        <v>2940</v>
      </c>
      <c r="E392">
        <v>2988</v>
      </c>
      <c r="F392">
        <v>2988</v>
      </c>
      <c r="G392">
        <v>13000</v>
      </c>
    </row>
    <row r="393" spans="1:7" x14ac:dyDescent="0.25">
      <c r="A393" s="19">
        <v>41114</v>
      </c>
      <c r="B393">
        <v>2992</v>
      </c>
      <c r="C393">
        <v>3209</v>
      </c>
      <c r="D393">
        <v>2988</v>
      </c>
      <c r="E393">
        <v>3116</v>
      </c>
      <c r="F393">
        <v>3116</v>
      </c>
      <c r="G393">
        <v>12200</v>
      </c>
    </row>
    <row r="394" spans="1:7" x14ac:dyDescent="0.25">
      <c r="A394" s="19">
        <v>41115</v>
      </c>
      <c r="B394">
        <v>3098</v>
      </c>
      <c r="C394">
        <v>3212</v>
      </c>
      <c r="D394">
        <v>3026</v>
      </c>
      <c r="E394">
        <v>3080</v>
      </c>
      <c r="F394">
        <v>3080</v>
      </c>
      <c r="G394">
        <v>10500</v>
      </c>
    </row>
    <row r="395" spans="1:7" x14ac:dyDescent="0.25">
      <c r="A395" s="19">
        <v>41116</v>
      </c>
      <c r="B395">
        <v>2889</v>
      </c>
      <c r="C395">
        <v>2950</v>
      </c>
      <c r="D395">
        <v>2834</v>
      </c>
      <c r="E395">
        <v>2846</v>
      </c>
      <c r="F395">
        <v>2846</v>
      </c>
      <c r="G395">
        <v>12000</v>
      </c>
    </row>
    <row r="396" spans="1:7" x14ac:dyDescent="0.25">
      <c r="A396" s="19">
        <v>41117</v>
      </c>
      <c r="B396">
        <v>2723</v>
      </c>
      <c r="C396">
        <v>2797</v>
      </c>
      <c r="D396">
        <v>2710</v>
      </c>
      <c r="E396">
        <v>2766</v>
      </c>
      <c r="F396">
        <v>2766</v>
      </c>
      <c r="G396">
        <v>9100</v>
      </c>
    </row>
    <row r="397" spans="1:7" x14ac:dyDescent="0.25">
      <c r="A397" s="19">
        <v>41120</v>
      </c>
      <c r="B397">
        <v>2743</v>
      </c>
      <c r="C397">
        <v>2827</v>
      </c>
      <c r="D397">
        <v>2709</v>
      </c>
      <c r="E397">
        <v>2818</v>
      </c>
      <c r="F397">
        <v>2818</v>
      </c>
      <c r="G397">
        <v>10900</v>
      </c>
    </row>
    <row r="398" spans="1:7" x14ac:dyDescent="0.25">
      <c r="A398" s="19">
        <v>41121</v>
      </c>
      <c r="B398">
        <v>2875</v>
      </c>
      <c r="C398">
        <v>2908</v>
      </c>
      <c r="D398">
        <v>2819</v>
      </c>
      <c r="E398">
        <v>2902</v>
      </c>
      <c r="F398">
        <v>2902</v>
      </c>
      <c r="G398">
        <v>9100</v>
      </c>
    </row>
    <row r="399" spans="1:7" x14ac:dyDescent="0.25">
      <c r="A399" s="19">
        <v>41122</v>
      </c>
      <c r="B399">
        <v>2849</v>
      </c>
      <c r="C399">
        <v>2905</v>
      </c>
      <c r="D399">
        <v>2803</v>
      </c>
      <c r="E399">
        <v>2838</v>
      </c>
      <c r="F399">
        <v>2838</v>
      </c>
      <c r="G399">
        <v>10200</v>
      </c>
    </row>
    <row r="400" spans="1:7" x14ac:dyDescent="0.25">
      <c r="A400" s="19">
        <v>41123</v>
      </c>
      <c r="B400">
        <v>2904</v>
      </c>
      <c r="C400">
        <v>2938</v>
      </c>
      <c r="D400">
        <v>2775</v>
      </c>
      <c r="E400">
        <v>2777</v>
      </c>
      <c r="F400">
        <v>2777</v>
      </c>
      <c r="G400">
        <v>12700</v>
      </c>
    </row>
    <row r="401" spans="1:7" x14ac:dyDescent="0.25">
      <c r="A401" s="19">
        <v>41124</v>
      </c>
      <c r="B401">
        <v>2667</v>
      </c>
      <c r="C401">
        <v>2686</v>
      </c>
      <c r="D401">
        <v>2583</v>
      </c>
      <c r="E401">
        <v>2587</v>
      </c>
      <c r="F401">
        <v>2587</v>
      </c>
      <c r="G401">
        <v>12100</v>
      </c>
    </row>
    <row r="402" spans="1:7" x14ac:dyDescent="0.25">
      <c r="A402" s="19">
        <v>41127</v>
      </c>
      <c r="B402">
        <v>2546</v>
      </c>
      <c r="C402">
        <v>2562</v>
      </c>
      <c r="D402">
        <v>2493</v>
      </c>
      <c r="E402">
        <v>2529</v>
      </c>
      <c r="F402">
        <v>2529</v>
      </c>
      <c r="G402">
        <v>11600</v>
      </c>
    </row>
    <row r="403" spans="1:7" x14ac:dyDescent="0.25">
      <c r="A403" s="19">
        <v>41128</v>
      </c>
      <c r="B403">
        <v>2486</v>
      </c>
      <c r="C403">
        <v>2599</v>
      </c>
      <c r="D403">
        <v>2472</v>
      </c>
      <c r="E403">
        <v>2595</v>
      </c>
      <c r="F403">
        <v>2595</v>
      </c>
      <c r="G403">
        <v>6100</v>
      </c>
    </row>
    <row r="404" spans="1:7" x14ac:dyDescent="0.25">
      <c r="A404" s="19">
        <v>41129</v>
      </c>
      <c r="B404">
        <v>2589</v>
      </c>
      <c r="C404">
        <v>2604</v>
      </c>
      <c r="D404">
        <v>2482</v>
      </c>
      <c r="E404">
        <v>2490</v>
      </c>
      <c r="F404">
        <v>2490</v>
      </c>
      <c r="G404">
        <v>6200</v>
      </c>
    </row>
    <row r="405" spans="1:7" x14ac:dyDescent="0.25">
      <c r="A405" s="19">
        <v>41130</v>
      </c>
      <c r="B405">
        <v>2504</v>
      </c>
      <c r="C405">
        <v>2530</v>
      </c>
      <c r="D405">
        <v>2448</v>
      </c>
      <c r="E405">
        <v>2478</v>
      </c>
      <c r="F405">
        <v>2478</v>
      </c>
      <c r="G405">
        <v>5300</v>
      </c>
    </row>
    <row r="406" spans="1:7" x14ac:dyDescent="0.25">
      <c r="A406" s="19">
        <v>41131</v>
      </c>
      <c r="B406">
        <v>2503</v>
      </c>
      <c r="C406">
        <v>2515</v>
      </c>
      <c r="D406">
        <v>2428</v>
      </c>
      <c r="E406">
        <v>2431</v>
      </c>
      <c r="F406">
        <v>2431</v>
      </c>
      <c r="G406">
        <v>6000</v>
      </c>
    </row>
    <row r="407" spans="1:7" x14ac:dyDescent="0.25">
      <c r="A407" s="19">
        <v>41134</v>
      </c>
      <c r="B407">
        <v>2436</v>
      </c>
      <c r="C407">
        <v>2445</v>
      </c>
      <c r="D407">
        <v>2366</v>
      </c>
      <c r="E407">
        <v>2366</v>
      </c>
      <c r="F407">
        <v>2366</v>
      </c>
      <c r="G407">
        <v>9300</v>
      </c>
    </row>
    <row r="408" spans="1:7" x14ac:dyDescent="0.25">
      <c r="A408" s="19">
        <v>41135</v>
      </c>
      <c r="B408">
        <v>2380</v>
      </c>
      <c r="C408">
        <v>2502</v>
      </c>
      <c r="D408">
        <v>2370</v>
      </c>
      <c r="E408">
        <v>2500</v>
      </c>
      <c r="F408">
        <v>2500</v>
      </c>
      <c r="G408">
        <v>10500</v>
      </c>
    </row>
    <row r="409" spans="1:7" x14ac:dyDescent="0.25">
      <c r="A409" s="19">
        <v>41136</v>
      </c>
      <c r="B409">
        <v>2502</v>
      </c>
      <c r="C409">
        <v>2515</v>
      </c>
      <c r="D409">
        <v>2440</v>
      </c>
      <c r="E409">
        <v>2497</v>
      </c>
      <c r="F409">
        <v>2497</v>
      </c>
      <c r="G409">
        <v>8800</v>
      </c>
    </row>
    <row r="410" spans="1:7" x14ac:dyDescent="0.25">
      <c r="A410" s="19">
        <v>41137</v>
      </c>
      <c r="B410">
        <v>2488</v>
      </c>
      <c r="C410">
        <v>2534</v>
      </c>
      <c r="D410">
        <v>2446</v>
      </c>
      <c r="E410">
        <v>2446</v>
      </c>
      <c r="F410">
        <v>2446</v>
      </c>
      <c r="G410">
        <v>11300</v>
      </c>
    </row>
    <row r="411" spans="1:7" x14ac:dyDescent="0.25">
      <c r="A411" s="19">
        <v>41138</v>
      </c>
      <c r="B411">
        <v>2425</v>
      </c>
      <c r="C411">
        <v>2459</v>
      </c>
      <c r="D411">
        <v>2360</v>
      </c>
      <c r="E411">
        <v>2378</v>
      </c>
      <c r="F411">
        <v>2378</v>
      </c>
      <c r="G411">
        <v>13000</v>
      </c>
    </row>
    <row r="412" spans="1:7" x14ac:dyDescent="0.25">
      <c r="A412" s="19">
        <v>41141</v>
      </c>
      <c r="B412">
        <v>2399</v>
      </c>
      <c r="C412">
        <v>2440</v>
      </c>
      <c r="D412">
        <v>2374</v>
      </c>
      <c r="E412">
        <v>2382</v>
      </c>
      <c r="F412">
        <v>2382</v>
      </c>
      <c r="G412">
        <v>6000</v>
      </c>
    </row>
    <row r="413" spans="1:7" x14ac:dyDescent="0.25">
      <c r="A413" s="19">
        <v>41142</v>
      </c>
      <c r="B413">
        <v>2349</v>
      </c>
      <c r="C413">
        <v>2466</v>
      </c>
      <c r="D413">
        <v>2341</v>
      </c>
      <c r="E413">
        <v>2445</v>
      </c>
      <c r="F413">
        <v>2445</v>
      </c>
      <c r="G413">
        <v>16200</v>
      </c>
    </row>
    <row r="414" spans="1:7" x14ac:dyDescent="0.25">
      <c r="A414" s="19">
        <v>41143</v>
      </c>
      <c r="B414">
        <v>2486</v>
      </c>
      <c r="C414">
        <v>2514</v>
      </c>
      <c r="D414">
        <v>2435</v>
      </c>
      <c r="E414">
        <v>2461</v>
      </c>
      <c r="F414">
        <v>2461</v>
      </c>
      <c r="G414">
        <v>6700</v>
      </c>
    </row>
    <row r="415" spans="1:7" x14ac:dyDescent="0.25">
      <c r="A415" s="19">
        <v>41144</v>
      </c>
      <c r="B415">
        <v>2478</v>
      </c>
      <c r="C415">
        <v>2546</v>
      </c>
      <c r="D415">
        <v>2469</v>
      </c>
      <c r="E415">
        <v>2512</v>
      </c>
      <c r="F415">
        <v>2512</v>
      </c>
      <c r="G415">
        <v>8500</v>
      </c>
    </row>
    <row r="416" spans="1:7" x14ac:dyDescent="0.25">
      <c r="A416" s="19">
        <v>41145</v>
      </c>
      <c r="B416">
        <v>2547</v>
      </c>
      <c r="C416">
        <v>2549</v>
      </c>
      <c r="D416">
        <v>2391</v>
      </c>
      <c r="E416">
        <v>2412</v>
      </c>
      <c r="F416">
        <v>2412</v>
      </c>
      <c r="G416">
        <v>9200</v>
      </c>
    </row>
    <row r="417" spans="1:7" x14ac:dyDescent="0.25">
      <c r="A417" s="19">
        <v>41148</v>
      </c>
      <c r="B417">
        <v>2391</v>
      </c>
      <c r="C417">
        <v>2435</v>
      </c>
      <c r="D417">
        <v>2371</v>
      </c>
      <c r="E417">
        <v>2432</v>
      </c>
      <c r="F417">
        <v>2432</v>
      </c>
      <c r="G417">
        <v>8800</v>
      </c>
    </row>
    <row r="418" spans="1:7" x14ac:dyDescent="0.25">
      <c r="A418" s="19">
        <v>41149</v>
      </c>
      <c r="B418">
        <v>2464</v>
      </c>
      <c r="C418">
        <v>2480</v>
      </c>
      <c r="D418">
        <v>2429</v>
      </c>
      <c r="E418">
        <v>2476</v>
      </c>
      <c r="F418">
        <v>2476</v>
      </c>
      <c r="G418">
        <v>8400</v>
      </c>
    </row>
    <row r="419" spans="1:7" x14ac:dyDescent="0.25">
      <c r="A419" s="19">
        <v>41150</v>
      </c>
      <c r="B419">
        <v>2465</v>
      </c>
      <c r="C419">
        <v>2488</v>
      </c>
      <c r="D419">
        <v>2418</v>
      </c>
      <c r="E419">
        <v>2485</v>
      </c>
      <c r="F419">
        <v>2485</v>
      </c>
      <c r="G419">
        <v>6800</v>
      </c>
    </row>
    <row r="420" spans="1:7" x14ac:dyDescent="0.25">
      <c r="A420" s="19">
        <v>41151</v>
      </c>
      <c r="B420">
        <v>2536</v>
      </c>
      <c r="C420">
        <v>2561</v>
      </c>
      <c r="D420">
        <v>2505</v>
      </c>
      <c r="E420">
        <v>2539</v>
      </c>
      <c r="F420">
        <v>2539</v>
      </c>
      <c r="G420">
        <v>6100</v>
      </c>
    </row>
    <row r="421" spans="1:7" x14ac:dyDescent="0.25">
      <c r="A421" s="19">
        <v>41152</v>
      </c>
      <c r="B421">
        <v>2490</v>
      </c>
      <c r="C421">
        <v>2550</v>
      </c>
      <c r="D421">
        <v>2435</v>
      </c>
      <c r="E421">
        <v>2454</v>
      </c>
      <c r="F421">
        <v>2454</v>
      </c>
      <c r="G421">
        <v>11600</v>
      </c>
    </row>
    <row r="422" spans="1:7" x14ac:dyDescent="0.25">
      <c r="A422" s="19">
        <v>41156</v>
      </c>
      <c r="B422">
        <v>2460</v>
      </c>
      <c r="C422">
        <v>2501</v>
      </c>
      <c r="D422">
        <v>2426</v>
      </c>
      <c r="E422">
        <v>2434</v>
      </c>
      <c r="F422">
        <v>2434</v>
      </c>
      <c r="G422">
        <v>8300</v>
      </c>
    </row>
    <row r="423" spans="1:7" x14ac:dyDescent="0.25">
      <c r="A423" s="19">
        <v>41157</v>
      </c>
      <c r="B423">
        <v>2424</v>
      </c>
      <c r="C423">
        <v>2433</v>
      </c>
      <c r="D423">
        <v>2353</v>
      </c>
      <c r="E423">
        <v>2368</v>
      </c>
      <c r="F423">
        <v>2368</v>
      </c>
      <c r="G423">
        <v>7900</v>
      </c>
    </row>
    <row r="424" spans="1:7" x14ac:dyDescent="0.25">
      <c r="A424" s="19">
        <v>41158</v>
      </c>
      <c r="B424">
        <v>2312</v>
      </c>
      <c r="C424">
        <v>2314</v>
      </c>
      <c r="D424">
        <v>2121</v>
      </c>
      <c r="E424">
        <v>2124</v>
      </c>
      <c r="F424">
        <v>2124</v>
      </c>
      <c r="G424">
        <v>17800</v>
      </c>
    </row>
    <row r="425" spans="1:7" x14ac:dyDescent="0.25">
      <c r="A425" s="19">
        <v>41159</v>
      </c>
      <c r="B425">
        <v>2081</v>
      </c>
      <c r="C425">
        <v>2086</v>
      </c>
      <c r="D425">
        <v>1995</v>
      </c>
      <c r="E425">
        <v>2002</v>
      </c>
      <c r="F425">
        <v>2002</v>
      </c>
      <c r="G425">
        <v>8400</v>
      </c>
    </row>
    <row r="426" spans="1:7" x14ac:dyDescent="0.25">
      <c r="A426" s="19">
        <v>41162</v>
      </c>
      <c r="B426">
        <v>2032</v>
      </c>
      <c r="C426">
        <v>2119</v>
      </c>
      <c r="D426">
        <v>1967</v>
      </c>
      <c r="E426">
        <v>2113</v>
      </c>
      <c r="F426">
        <v>2113</v>
      </c>
      <c r="G426">
        <v>15800</v>
      </c>
    </row>
    <row r="427" spans="1:7" x14ac:dyDescent="0.25">
      <c r="A427" s="19">
        <v>41163</v>
      </c>
      <c r="B427">
        <v>2105</v>
      </c>
      <c r="C427">
        <v>2131</v>
      </c>
      <c r="D427">
        <v>2048</v>
      </c>
      <c r="E427">
        <v>2100</v>
      </c>
      <c r="F427">
        <v>2100</v>
      </c>
      <c r="G427">
        <v>9800</v>
      </c>
    </row>
    <row r="428" spans="1:7" x14ac:dyDescent="0.25">
      <c r="A428" s="19">
        <v>41164</v>
      </c>
      <c r="B428">
        <v>2054</v>
      </c>
      <c r="C428">
        <v>2106</v>
      </c>
      <c r="D428">
        <v>2026</v>
      </c>
      <c r="E428">
        <v>2041</v>
      </c>
      <c r="F428">
        <v>2041</v>
      </c>
      <c r="G428">
        <v>8200</v>
      </c>
    </row>
    <row r="429" spans="1:7" x14ac:dyDescent="0.25">
      <c r="A429" s="19">
        <v>41165</v>
      </c>
      <c r="B429">
        <v>2040</v>
      </c>
      <c r="C429">
        <v>2074</v>
      </c>
      <c r="D429">
        <v>1875</v>
      </c>
      <c r="E429">
        <v>1892</v>
      </c>
      <c r="F429">
        <v>1892</v>
      </c>
      <c r="G429">
        <v>16000</v>
      </c>
    </row>
    <row r="430" spans="1:7" x14ac:dyDescent="0.25">
      <c r="A430" s="19">
        <v>41166</v>
      </c>
      <c r="B430">
        <v>1852</v>
      </c>
      <c r="C430">
        <v>1966</v>
      </c>
      <c r="D430">
        <v>1820</v>
      </c>
      <c r="E430">
        <v>1949</v>
      </c>
      <c r="F430">
        <v>1949</v>
      </c>
      <c r="G430">
        <v>15500</v>
      </c>
    </row>
    <row r="431" spans="1:7" x14ac:dyDescent="0.25">
      <c r="A431" s="19">
        <v>41169</v>
      </c>
      <c r="B431">
        <v>1988</v>
      </c>
      <c r="C431">
        <v>1989</v>
      </c>
      <c r="D431">
        <v>1937</v>
      </c>
      <c r="E431">
        <v>1938</v>
      </c>
      <c r="F431">
        <v>1938</v>
      </c>
      <c r="G431">
        <v>13900</v>
      </c>
    </row>
    <row r="432" spans="1:7" x14ac:dyDescent="0.25">
      <c r="A432" s="19">
        <v>41170</v>
      </c>
      <c r="B432">
        <v>1950</v>
      </c>
      <c r="C432">
        <v>1971</v>
      </c>
      <c r="D432">
        <v>1882</v>
      </c>
      <c r="E432">
        <v>1891</v>
      </c>
      <c r="F432">
        <v>1891</v>
      </c>
      <c r="G432">
        <v>18700</v>
      </c>
    </row>
    <row r="433" spans="1:7" x14ac:dyDescent="0.25">
      <c r="A433" s="19">
        <v>41171</v>
      </c>
      <c r="B433">
        <v>1853</v>
      </c>
      <c r="C433">
        <v>1895</v>
      </c>
      <c r="D433">
        <v>1848</v>
      </c>
      <c r="E433">
        <v>1886</v>
      </c>
      <c r="F433">
        <v>1886</v>
      </c>
      <c r="G433">
        <v>9500</v>
      </c>
    </row>
    <row r="434" spans="1:7" x14ac:dyDescent="0.25">
      <c r="A434" s="19">
        <v>41172</v>
      </c>
      <c r="B434">
        <v>1900</v>
      </c>
      <c r="C434">
        <v>1933</v>
      </c>
      <c r="D434">
        <v>1864</v>
      </c>
      <c r="E434">
        <v>1866</v>
      </c>
      <c r="F434">
        <v>1866</v>
      </c>
      <c r="G434">
        <v>11500</v>
      </c>
    </row>
    <row r="435" spans="1:7" x14ac:dyDescent="0.25">
      <c r="A435" s="19">
        <v>41173</v>
      </c>
      <c r="B435">
        <v>1866</v>
      </c>
      <c r="C435">
        <v>1884</v>
      </c>
      <c r="D435">
        <v>1828</v>
      </c>
      <c r="E435">
        <v>1855</v>
      </c>
      <c r="F435">
        <v>1855</v>
      </c>
      <c r="G435">
        <v>9400</v>
      </c>
    </row>
    <row r="436" spans="1:7" x14ac:dyDescent="0.25">
      <c r="A436" s="19">
        <v>41176</v>
      </c>
      <c r="B436">
        <v>1874</v>
      </c>
      <c r="C436">
        <v>1883</v>
      </c>
      <c r="D436">
        <v>1812</v>
      </c>
      <c r="E436">
        <v>1829</v>
      </c>
      <c r="F436">
        <v>1829</v>
      </c>
      <c r="G436">
        <v>9100</v>
      </c>
    </row>
    <row r="437" spans="1:7" x14ac:dyDescent="0.25">
      <c r="A437" s="19">
        <v>41177</v>
      </c>
      <c r="B437">
        <v>1810</v>
      </c>
      <c r="C437">
        <v>1972</v>
      </c>
      <c r="D437">
        <v>1808</v>
      </c>
      <c r="E437">
        <v>1969</v>
      </c>
      <c r="F437">
        <v>1969</v>
      </c>
      <c r="G437">
        <v>12900</v>
      </c>
    </row>
    <row r="438" spans="1:7" x14ac:dyDescent="0.25">
      <c r="A438" s="19">
        <v>41178</v>
      </c>
      <c r="B438">
        <v>2005</v>
      </c>
      <c r="C438">
        <v>2087</v>
      </c>
      <c r="D438">
        <v>1977</v>
      </c>
      <c r="E438">
        <v>2047</v>
      </c>
      <c r="F438">
        <v>2047</v>
      </c>
      <c r="G438">
        <v>14600</v>
      </c>
    </row>
    <row r="439" spans="1:7" x14ac:dyDescent="0.25">
      <c r="A439" s="19">
        <v>41179</v>
      </c>
      <c r="B439">
        <v>1978</v>
      </c>
      <c r="C439">
        <v>2010</v>
      </c>
      <c r="D439">
        <v>1856</v>
      </c>
      <c r="E439">
        <v>1863</v>
      </c>
      <c r="F439">
        <v>1863</v>
      </c>
      <c r="G439">
        <v>12600</v>
      </c>
    </row>
    <row r="440" spans="1:7" x14ac:dyDescent="0.25">
      <c r="A440" s="19">
        <v>41180</v>
      </c>
      <c r="B440">
        <v>1905</v>
      </c>
      <c r="C440">
        <v>1935</v>
      </c>
      <c r="D440">
        <v>1859</v>
      </c>
      <c r="E440">
        <v>1922</v>
      </c>
      <c r="F440">
        <v>1922</v>
      </c>
      <c r="G440">
        <v>7000</v>
      </c>
    </row>
    <row r="441" spans="1:7" x14ac:dyDescent="0.25">
      <c r="A441" s="19">
        <v>41183</v>
      </c>
      <c r="B441">
        <v>1873</v>
      </c>
      <c r="C441">
        <v>1950</v>
      </c>
      <c r="D441">
        <v>1822</v>
      </c>
      <c r="E441">
        <v>1937</v>
      </c>
      <c r="F441">
        <v>1937</v>
      </c>
      <c r="G441">
        <v>7100</v>
      </c>
    </row>
    <row r="442" spans="1:7" x14ac:dyDescent="0.25">
      <c r="A442" s="19">
        <v>41184</v>
      </c>
      <c r="B442">
        <v>1910</v>
      </c>
      <c r="C442">
        <v>1965</v>
      </c>
      <c r="D442">
        <v>1896</v>
      </c>
      <c r="E442">
        <v>1897</v>
      </c>
      <c r="F442">
        <v>1897</v>
      </c>
      <c r="G442">
        <v>5900</v>
      </c>
    </row>
    <row r="443" spans="1:7" x14ac:dyDescent="0.25">
      <c r="A443" s="19">
        <v>41185</v>
      </c>
      <c r="B443">
        <v>1904</v>
      </c>
      <c r="C443">
        <v>1945</v>
      </c>
      <c r="D443">
        <v>1868</v>
      </c>
      <c r="E443">
        <v>1889</v>
      </c>
      <c r="F443">
        <v>1889</v>
      </c>
      <c r="G443">
        <v>3900</v>
      </c>
    </row>
    <row r="444" spans="1:7" x14ac:dyDescent="0.25">
      <c r="A444" s="19">
        <v>41186</v>
      </c>
      <c r="B444">
        <v>1876</v>
      </c>
      <c r="C444">
        <v>1887</v>
      </c>
      <c r="D444">
        <v>1844</v>
      </c>
      <c r="E444">
        <v>1844</v>
      </c>
      <c r="F444">
        <v>1844</v>
      </c>
      <c r="G444">
        <v>6600</v>
      </c>
    </row>
    <row r="445" spans="1:7" x14ac:dyDescent="0.25">
      <c r="A445" s="19">
        <v>41187</v>
      </c>
      <c r="B445">
        <v>1788</v>
      </c>
      <c r="C445">
        <v>1843</v>
      </c>
      <c r="D445">
        <v>1766</v>
      </c>
      <c r="E445">
        <v>1819</v>
      </c>
      <c r="F445">
        <v>1819</v>
      </c>
      <c r="G445">
        <v>11500</v>
      </c>
    </row>
    <row r="446" spans="1:7" x14ac:dyDescent="0.25">
      <c r="A446" s="19">
        <v>41190</v>
      </c>
      <c r="B446">
        <v>1845</v>
      </c>
      <c r="C446">
        <v>1860</v>
      </c>
      <c r="D446">
        <v>1824</v>
      </c>
      <c r="E446">
        <v>1839</v>
      </c>
      <c r="F446">
        <v>1839</v>
      </c>
      <c r="G446">
        <v>5100</v>
      </c>
    </row>
    <row r="447" spans="1:7" x14ac:dyDescent="0.25">
      <c r="A447" s="19">
        <v>41191</v>
      </c>
      <c r="B447">
        <v>1845</v>
      </c>
      <c r="C447">
        <v>1931</v>
      </c>
      <c r="D447">
        <v>1836</v>
      </c>
      <c r="E447">
        <v>1921</v>
      </c>
      <c r="F447">
        <v>1921</v>
      </c>
      <c r="G447">
        <v>7800</v>
      </c>
    </row>
    <row r="448" spans="1:7" x14ac:dyDescent="0.25">
      <c r="A448" s="19">
        <v>41192</v>
      </c>
      <c r="B448">
        <v>1902</v>
      </c>
      <c r="C448">
        <v>1942</v>
      </c>
      <c r="D448">
        <v>1888</v>
      </c>
      <c r="E448">
        <v>1897</v>
      </c>
      <c r="F448">
        <v>1897</v>
      </c>
      <c r="G448">
        <v>6500</v>
      </c>
    </row>
    <row r="449" spans="1:7" x14ac:dyDescent="0.25">
      <c r="A449" s="19">
        <v>41193</v>
      </c>
      <c r="B449">
        <v>1871</v>
      </c>
      <c r="C449">
        <v>1887</v>
      </c>
      <c r="D449">
        <v>1848</v>
      </c>
      <c r="E449">
        <v>1872</v>
      </c>
      <c r="F449">
        <v>1872</v>
      </c>
      <c r="G449">
        <v>5400</v>
      </c>
    </row>
    <row r="450" spans="1:7" x14ac:dyDescent="0.25">
      <c r="A450" s="19">
        <v>41194</v>
      </c>
      <c r="B450">
        <v>1844</v>
      </c>
      <c r="C450">
        <v>1903</v>
      </c>
      <c r="D450">
        <v>1825</v>
      </c>
      <c r="E450">
        <v>1892</v>
      </c>
      <c r="F450">
        <v>1892</v>
      </c>
      <c r="G450">
        <v>8100</v>
      </c>
    </row>
    <row r="451" spans="1:7" x14ac:dyDescent="0.25">
      <c r="A451" s="19">
        <v>41197</v>
      </c>
      <c r="B451">
        <v>1877</v>
      </c>
      <c r="C451">
        <v>1912</v>
      </c>
      <c r="D451">
        <v>1820</v>
      </c>
      <c r="E451">
        <v>1823</v>
      </c>
      <c r="F451">
        <v>1823</v>
      </c>
      <c r="G451">
        <v>8400</v>
      </c>
    </row>
    <row r="452" spans="1:7" x14ac:dyDescent="0.25">
      <c r="A452" s="19">
        <v>41198</v>
      </c>
      <c r="B452">
        <v>1794</v>
      </c>
      <c r="C452">
        <v>1808</v>
      </c>
      <c r="D452">
        <v>1775</v>
      </c>
      <c r="E452">
        <v>1782</v>
      </c>
      <c r="F452">
        <v>1782</v>
      </c>
      <c r="G452">
        <v>12700</v>
      </c>
    </row>
    <row r="453" spans="1:7" x14ac:dyDescent="0.25">
      <c r="A453" s="19">
        <v>41199</v>
      </c>
      <c r="B453">
        <v>1778</v>
      </c>
      <c r="C453">
        <v>1801</v>
      </c>
      <c r="D453">
        <v>1749</v>
      </c>
      <c r="E453">
        <v>1762</v>
      </c>
      <c r="F453">
        <v>1762</v>
      </c>
      <c r="G453">
        <v>9100</v>
      </c>
    </row>
    <row r="454" spans="1:7" x14ac:dyDescent="0.25">
      <c r="A454" s="19">
        <v>41200</v>
      </c>
      <c r="B454">
        <v>1771</v>
      </c>
      <c r="C454">
        <v>1782</v>
      </c>
      <c r="D454">
        <v>1733</v>
      </c>
      <c r="E454">
        <v>1756</v>
      </c>
      <c r="F454">
        <v>1756</v>
      </c>
      <c r="G454">
        <v>8800</v>
      </c>
    </row>
    <row r="455" spans="1:7" x14ac:dyDescent="0.25">
      <c r="A455" s="19">
        <v>41201</v>
      </c>
      <c r="B455">
        <v>1772</v>
      </c>
      <c r="C455">
        <v>1889</v>
      </c>
      <c r="D455">
        <v>1770</v>
      </c>
      <c r="E455">
        <v>1868</v>
      </c>
      <c r="F455">
        <v>1868</v>
      </c>
      <c r="G455">
        <v>15400</v>
      </c>
    </row>
    <row r="456" spans="1:7" x14ac:dyDescent="0.25">
      <c r="A456" s="19">
        <v>41204</v>
      </c>
      <c r="B456">
        <v>1862</v>
      </c>
      <c r="C456">
        <v>1920</v>
      </c>
      <c r="D456">
        <v>1844</v>
      </c>
      <c r="E456">
        <v>1846</v>
      </c>
      <c r="F456">
        <v>1846</v>
      </c>
      <c r="G456">
        <v>9400</v>
      </c>
    </row>
    <row r="457" spans="1:7" x14ac:dyDescent="0.25">
      <c r="A457" s="19">
        <v>41205</v>
      </c>
      <c r="B457">
        <v>1947</v>
      </c>
      <c r="C457">
        <v>2014</v>
      </c>
      <c r="D457">
        <v>1938</v>
      </c>
      <c r="E457">
        <v>1990</v>
      </c>
      <c r="F457">
        <v>1990</v>
      </c>
      <c r="G457">
        <v>13800</v>
      </c>
    </row>
    <row r="458" spans="1:7" x14ac:dyDescent="0.25">
      <c r="A458" s="19">
        <v>41206</v>
      </c>
      <c r="B458">
        <v>1959</v>
      </c>
      <c r="C458">
        <v>2014</v>
      </c>
      <c r="D458">
        <v>1955</v>
      </c>
      <c r="E458">
        <v>2001</v>
      </c>
      <c r="F458">
        <v>2001</v>
      </c>
      <c r="G458">
        <v>8700</v>
      </c>
    </row>
    <row r="459" spans="1:7" x14ac:dyDescent="0.25">
      <c r="A459" s="19">
        <v>41207</v>
      </c>
      <c r="B459">
        <v>1931</v>
      </c>
      <c r="C459">
        <v>1995</v>
      </c>
      <c r="D459">
        <v>1922</v>
      </c>
      <c r="E459">
        <v>1948</v>
      </c>
      <c r="F459">
        <v>1948</v>
      </c>
      <c r="G459">
        <v>12200</v>
      </c>
    </row>
    <row r="460" spans="1:7" x14ac:dyDescent="0.25">
      <c r="A460" s="19">
        <v>41208</v>
      </c>
      <c r="B460">
        <v>1946</v>
      </c>
      <c r="C460">
        <v>1994</v>
      </c>
      <c r="D460">
        <v>1912</v>
      </c>
      <c r="E460">
        <v>1942</v>
      </c>
      <c r="F460">
        <v>1942</v>
      </c>
      <c r="G460">
        <v>10400</v>
      </c>
    </row>
    <row r="461" spans="1:7" x14ac:dyDescent="0.25">
      <c r="A461" s="19">
        <v>41213</v>
      </c>
      <c r="B461">
        <v>1900</v>
      </c>
      <c r="C461">
        <v>1997</v>
      </c>
      <c r="D461">
        <v>1898</v>
      </c>
      <c r="E461">
        <v>1975</v>
      </c>
      <c r="F461">
        <v>1975</v>
      </c>
      <c r="G461">
        <v>8400</v>
      </c>
    </row>
    <row r="462" spans="1:7" x14ac:dyDescent="0.25">
      <c r="A462" s="19">
        <v>41214</v>
      </c>
      <c r="B462">
        <v>1959</v>
      </c>
      <c r="C462">
        <v>1963</v>
      </c>
      <c r="D462">
        <v>1817</v>
      </c>
      <c r="E462">
        <v>1818</v>
      </c>
      <c r="F462">
        <v>1818</v>
      </c>
      <c r="G462">
        <v>11500</v>
      </c>
    </row>
    <row r="463" spans="1:7" x14ac:dyDescent="0.25">
      <c r="A463" s="19">
        <v>41215</v>
      </c>
      <c r="B463">
        <v>1794</v>
      </c>
      <c r="C463">
        <v>1873</v>
      </c>
      <c r="D463">
        <v>1788</v>
      </c>
      <c r="E463">
        <v>1868</v>
      </c>
      <c r="F463">
        <v>1868</v>
      </c>
      <c r="G463">
        <v>11800</v>
      </c>
    </row>
    <row r="464" spans="1:7" x14ac:dyDescent="0.25">
      <c r="A464" s="19">
        <v>41218</v>
      </c>
      <c r="B464">
        <v>1889</v>
      </c>
      <c r="C464">
        <v>1945</v>
      </c>
      <c r="D464">
        <v>1879</v>
      </c>
      <c r="E464">
        <v>1899</v>
      </c>
      <c r="F464">
        <v>1899</v>
      </c>
      <c r="G464">
        <v>7500</v>
      </c>
    </row>
    <row r="465" spans="1:7" x14ac:dyDescent="0.25">
      <c r="A465" s="19">
        <v>41219</v>
      </c>
      <c r="B465">
        <v>1886</v>
      </c>
      <c r="C465">
        <v>1902</v>
      </c>
      <c r="D465">
        <v>1809</v>
      </c>
      <c r="E465">
        <v>1833</v>
      </c>
      <c r="F465">
        <v>1833</v>
      </c>
      <c r="G465">
        <v>8200</v>
      </c>
    </row>
    <row r="466" spans="1:7" x14ac:dyDescent="0.25">
      <c r="A466" s="19">
        <v>41220</v>
      </c>
      <c r="B466">
        <v>1876</v>
      </c>
      <c r="C466">
        <v>2000</v>
      </c>
      <c r="D466">
        <v>1861</v>
      </c>
      <c r="E466">
        <v>1977</v>
      </c>
      <c r="F466">
        <v>1977</v>
      </c>
      <c r="G466">
        <v>27200</v>
      </c>
    </row>
    <row r="467" spans="1:7" x14ac:dyDescent="0.25">
      <c r="A467" s="19">
        <v>41221</v>
      </c>
      <c r="B467">
        <v>1968</v>
      </c>
      <c r="C467">
        <v>2000</v>
      </c>
      <c r="D467">
        <v>1924</v>
      </c>
      <c r="E467">
        <v>1990</v>
      </c>
      <c r="F467">
        <v>1990</v>
      </c>
      <c r="G467">
        <v>10700</v>
      </c>
    </row>
    <row r="468" spans="1:7" x14ac:dyDescent="0.25">
      <c r="A468" s="19">
        <v>41222</v>
      </c>
      <c r="B468">
        <v>2010</v>
      </c>
      <c r="C468">
        <v>2012</v>
      </c>
      <c r="D468">
        <v>1925</v>
      </c>
      <c r="E468">
        <v>1988</v>
      </c>
      <c r="F468">
        <v>1988</v>
      </c>
      <c r="G468">
        <v>9600</v>
      </c>
    </row>
    <row r="469" spans="1:7" x14ac:dyDescent="0.25">
      <c r="A469" s="19">
        <v>41225</v>
      </c>
      <c r="B469">
        <v>1965</v>
      </c>
      <c r="C469">
        <v>1966</v>
      </c>
      <c r="D469">
        <v>1853</v>
      </c>
      <c r="E469">
        <v>1863</v>
      </c>
      <c r="F469">
        <v>1863</v>
      </c>
      <c r="G469">
        <v>6800</v>
      </c>
    </row>
    <row r="470" spans="1:7" x14ac:dyDescent="0.25">
      <c r="A470" s="19">
        <v>41226</v>
      </c>
      <c r="B470">
        <v>1903</v>
      </c>
      <c r="C470">
        <v>1914</v>
      </c>
      <c r="D470">
        <v>1816</v>
      </c>
      <c r="E470">
        <v>1864</v>
      </c>
      <c r="F470">
        <v>1864</v>
      </c>
      <c r="G470">
        <v>9300</v>
      </c>
    </row>
    <row r="471" spans="1:7" x14ac:dyDescent="0.25">
      <c r="A471" s="19">
        <v>41227</v>
      </c>
      <c r="B471">
        <v>1811</v>
      </c>
      <c r="C471">
        <v>1956</v>
      </c>
      <c r="D471">
        <v>1805</v>
      </c>
      <c r="E471">
        <v>1926</v>
      </c>
      <c r="F471">
        <v>1926</v>
      </c>
      <c r="G471">
        <v>10600</v>
      </c>
    </row>
    <row r="472" spans="1:7" x14ac:dyDescent="0.25">
      <c r="A472" s="19">
        <v>41228</v>
      </c>
      <c r="B472">
        <v>1927</v>
      </c>
      <c r="C472">
        <v>2005</v>
      </c>
      <c r="D472">
        <v>1891</v>
      </c>
      <c r="E472">
        <v>1943</v>
      </c>
      <c r="F472">
        <v>1943</v>
      </c>
      <c r="G472">
        <v>11500</v>
      </c>
    </row>
    <row r="473" spans="1:7" x14ac:dyDescent="0.25">
      <c r="A473" s="19">
        <v>41229</v>
      </c>
      <c r="B473">
        <v>1923</v>
      </c>
      <c r="C473">
        <v>1991</v>
      </c>
      <c r="D473">
        <v>1851</v>
      </c>
      <c r="E473">
        <v>1858</v>
      </c>
      <c r="F473">
        <v>1858</v>
      </c>
      <c r="G473">
        <v>9500</v>
      </c>
    </row>
    <row r="474" spans="1:7" x14ac:dyDescent="0.25">
      <c r="A474" s="19">
        <v>41232</v>
      </c>
      <c r="B474">
        <v>1789</v>
      </c>
      <c r="C474">
        <v>1789</v>
      </c>
      <c r="D474">
        <v>1693</v>
      </c>
      <c r="E474">
        <v>1696</v>
      </c>
      <c r="F474">
        <v>1696</v>
      </c>
      <c r="G474">
        <v>14400</v>
      </c>
    </row>
    <row r="475" spans="1:7" x14ac:dyDescent="0.25">
      <c r="A475" s="19">
        <v>41233</v>
      </c>
      <c r="B475">
        <v>1671</v>
      </c>
      <c r="C475">
        <v>1702</v>
      </c>
      <c r="D475">
        <v>1659</v>
      </c>
      <c r="E475">
        <v>1662</v>
      </c>
      <c r="F475">
        <v>1662</v>
      </c>
      <c r="G475">
        <v>10300</v>
      </c>
    </row>
    <row r="476" spans="1:7" x14ac:dyDescent="0.25">
      <c r="A476" s="19">
        <v>41234</v>
      </c>
      <c r="B476">
        <v>1655</v>
      </c>
      <c r="C476">
        <v>1689</v>
      </c>
      <c r="D476">
        <v>1631</v>
      </c>
      <c r="E476">
        <v>1675</v>
      </c>
      <c r="F476">
        <v>1675</v>
      </c>
      <c r="G476">
        <v>4900</v>
      </c>
    </row>
    <row r="477" spans="1:7" x14ac:dyDescent="0.25">
      <c r="A477" s="19">
        <v>41236</v>
      </c>
      <c r="B477">
        <v>1632</v>
      </c>
      <c r="C477">
        <v>1648</v>
      </c>
      <c r="D477">
        <v>1602</v>
      </c>
      <c r="E477">
        <v>1602</v>
      </c>
      <c r="F477">
        <v>1602</v>
      </c>
      <c r="G477">
        <v>3400</v>
      </c>
    </row>
    <row r="478" spans="1:7" x14ac:dyDescent="0.25">
      <c r="A478" s="19">
        <v>41239</v>
      </c>
      <c r="B478">
        <v>1631</v>
      </c>
      <c r="C478">
        <v>1640</v>
      </c>
      <c r="D478">
        <v>1587</v>
      </c>
      <c r="E478">
        <v>1587</v>
      </c>
      <c r="F478">
        <v>1587</v>
      </c>
      <c r="G478">
        <v>8300</v>
      </c>
    </row>
    <row r="479" spans="1:7" x14ac:dyDescent="0.25">
      <c r="A479" s="19">
        <v>41240</v>
      </c>
      <c r="B479">
        <v>1578</v>
      </c>
      <c r="C479">
        <v>1627</v>
      </c>
      <c r="D479">
        <v>1564</v>
      </c>
      <c r="E479">
        <v>1620</v>
      </c>
      <c r="F479">
        <v>1620</v>
      </c>
      <c r="G479">
        <v>7500</v>
      </c>
    </row>
    <row r="480" spans="1:7" x14ac:dyDescent="0.25">
      <c r="A480" s="19">
        <v>41241</v>
      </c>
      <c r="B480">
        <v>1649</v>
      </c>
      <c r="C480">
        <v>1681</v>
      </c>
      <c r="D480">
        <v>1572</v>
      </c>
      <c r="E480">
        <v>1574</v>
      </c>
      <c r="F480">
        <v>1574</v>
      </c>
      <c r="G480">
        <v>9300</v>
      </c>
    </row>
    <row r="481" spans="1:7" x14ac:dyDescent="0.25">
      <c r="A481" s="19">
        <v>41242</v>
      </c>
      <c r="B481">
        <v>1551</v>
      </c>
      <c r="C481">
        <v>1589</v>
      </c>
      <c r="D481">
        <v>1546</v>
      </c>
      <c r="E481">
        <v>1552</v>
      </c>
      <c r="F481">
        <v>1552</v>
      </c>
      <c r="G481">
        <v>6700</v>
      </c>
    </row>
    <row r="482" spans="1:7" x14ac:dyDescent="0.25">
      <c r="A482" s="19">
        <v>41243</v>
      </c>
      <c r="B482">
        <v>1540</v>
      </c>
      <c r="C482">
        <v>1597</v>
      </c>
      <c r="D482">
        <v>1540</v>
      </c>
      <c r="E482">
        <v>1580</v>
      </c>
      <c r="F482">
        <v>1580</v>
      </c>
      <c r="G482">
        <v>8000</v>
      </c>
    </row>
    <row r="483" spans="1:7" x14ac:dyDescent="0.25">
      <c r="A483" s="19">
        <v>41246</v>
      </c>
      <c r="B483">
        <v>1540</v>
      </c>
      <c r="C483">
        <v>1618</v>
      </c>
      <c r="D483">
        <v>1540</v>
      </c>
      <c r="E483">
        <v>1616</v>
      </c>
      <c r="F483">
        <v>1616</v>
      </c>
      <c r="G483">
        <v>4700</v>
      </c>
    </row>
    <row r="484" spans="1:7" x14ac:dyDescent="0.25">
      <c r="A484" s="19">
        <v>41247</v>
      </c>
      <c r="B484">
        <v>1626</v>
      </c>
      <c r="C484">
        <v>1666</v>
      </c>
      <c r="D484">
        <v>1603</v>
      </c>
      <c r="E484">
        <v>1644</v>
      </c>
      <c r="F484">
        <v>1644</v>
      </c>
      <c r="G484">
        <v>6900</v>
      </c>
    </row>
    <row r="485" spans="1:7" x14ac:dyDescent="0.25">
      <c r="A485" s="19">
        <v>41248</v>
      </c>
      <c r="B485">
        <v>1640</v>
      </c>
      <c r="C485">
        <v>1680</v>
      </c>
      <c r="D485">
        <v>1607</v>
      </c>
      <c r="E485">
        <v>1614</v>
      </c>
      <c r="F485">
        <v>1614</v>
      </c>
      <c r="G485">
        <v>6300</v>
      </c>
    </row>
    <row r="486" spans="1:7" x14ac:dyDescent="0.25">
      <c r="A486" s="19">
        <v>41249</v>
      </c>
      <c r="B486">
        <v>1615</v>
      </c>
      <c r="C486">
        <v>1647</v>
      </c>
      <c r="D486">
        <v>1609</v>
      </c>
      <c r="E486">
        <v>1633</v>
      </c>
      <c r="F486">
        <v>1633</v>
      </c>
      <c r="G486">
        <v>5700</v>
      </c>
    </row>
    <row r="487" spans="1:7" x14ac:dyDescent="0.25">
      <c r="A487" s="19">
        <v>41250</v>
      </c>
      <c r="B487">
        <v>1607</v>
      </c>
      <c r="C487">
        <v>1642</v>
      </c>
      <c r="D487">
        <v>1573</v>
      </c>
      <c r="E487">
        <v>1575</v>
      </c>
      <c r="F487">
        <v>1575</v>
      </c>
      <c r="G487">
        <v>5100</v>
      </c>
    </row>
    <row r="488" spans="1:7" x14ac:dyDescent="0.25">
      <c r="A488" s="19">
        <v>41253</v>
      </c>
      <c r="B488">
        <v>1590</v>
      </c>
      <c r="C488">
        <v>1610</v>
      </c>
      <c r="D488">
        <v>1581</v>
      </c>
      <c r="E488">
        <v>1598</v>
      </c>
      <c r="F488">
        <v>1598</v>
      </c>
      <c r="G488">
        <v>8300</v>
      </c>
    </row>
    <row r="489" spans="1:7" x14ac:dyDescent="0.25">
      <c r="A489" s="19">
        <v>41254</v>
      </c>
      <c r="B489">
        <v>1579</v>
      </c>
      <c r="C489">
        <v>1585</v>
      </c>
      <c r="D489">
        <v>1543</v>
      </c>
      <c r="E489">
        <v>1543</v>
      </c>
      <c r="F489">
        <v>1543</v>
      </c>
      <c r="G489">
        <v>9800</v>
      </c>
    </row>
    <row r="490" spans="1:7" x14ac:dyDescent="0.25">
      <c r="A490" s="19">
        <v>41255</v>
      </c>
      <c r="B490">
        <v>1539</v>
      </c>
      <c r="C490">
        <v>1586</v>
      </c>
      <c r="D490">
        <v>1529</v>
      </c>
      <c r="E490">
        <v>1584</v>
      </c>
      <c r="F490">
        <v>1584</v>
      </c>
      <c r="G490">
        <v>6500</v>
      </c>
    </row>
    <row r="491" spans="1:7" x14ac:dyDescent="0.25">
      <c r="A491" s="19">
        <v>41256</v>
      </c>
      <c r="B491">
        <v>1578</v>
      </c>
      <c r="C491">
        <v>1637</v>
      </c>
      <c r="D491">
        <v>1571</v>
      </c>
      <c r="E491">
        <v>1613</v>
      </c>
      <c r="F491">
        <v>1613</v>
      </c>
      <c r="G491">
        <v>9100</v>
      </c>
    </row>
    <row r="492" spans="1:7" x14ac:dyDescent="0.25">
      <c r="A492" s="19">
        <v>41257</v>
      </c>
      <c r="B492">
        <v>1620</v>
      </c>
      <c r="C492">
        <v>1643</v>
      </c>
      <c r="D492">
        <v>1611</v>
      </c>
      <c r="E492">
        <v>1623</v>
      </c>
      <c r="F492">
        <v>1623</v>
      </c>
      <c r="G492">
        <v>6700</v>
      </c>
    </row>
    <row r="493" spans="1:7" x14ac:dyDescent="0.25">
      <c r="A493" s="19">
        <v>41260</v>
      </c>
      <c r="B493">
        <v>1627</v>
      </c>
      <c r="C493">
        <v>1631</v>
      </c>
      <c r="D493">
        <v>1565</v>
      </c>
      <c r="E493">
        <v>1565</v>
      </c>
      <c r="F493">
        <v>1565</v>
      </c>
      <c r="G493">
        <v>7900</v>
      </c>
    </row>
    <row r="494" spans="1:7" x14ac:dyDescent="0.25">
      <c r="A494" s="19">
        <v>41261</v>
      </c>
      <c r="B494">
        <v>1538</v>
      </c>
      <c r="C494">
        <v>1548</v>
      </c>
      <c r="D494">
        <v>1495</v>
      </c>
      <c r="E494">
        <v>1508</v>
      </c>
      <c r="F494">
        <v>1508</v>
      </c>
      <c r="G494">
        <v>12000</v>
      </c>
    </row>
    <row r="495" spans="1:7" x14ac:dyDescent="0.25">
      <c r="A495" s="19">
        <v>41262</v>
      </c>
      <c r="B495">
        <v>1504</v>
      </c>
      <c r="C495">
        <v>1595</v>
      </c>
      <c r="D495">
        <v>1504</v>
      </c>
      <c r="E495">
        <v>1592</v>
      </c>
      <c r="F495">
        <v>1592</v>
      </c>
      <c r="G495">
        <v>11000</v>
      </c>
    </row>
    <row r="496" spans="1:7" x14ac:dyDescent="0.25">
      <c r="A496" s="19">
        <v>41263</v>
      </c>
      <c r="B496">
        <v>1589</v>
      </c>
      <c r="C496">
        <v>1642</v>
      </c>
      <c r="D496">
        <v>1577</v>
      </c>
      <c r="E496">
        <v>1632</v>
      </c>
      <c r="F496">
        <v>1632</v>
      </c>
      <c r="G496">
        <v>12800</v>
      </c>
    </row>
    <row r="497" spans="1:7" x14ac:dyDescent="0.25">
      <c r="A497" s="19">
        <v>41264</v>
      </c>
      <c r="B497">
        <v>1763</v>
      </c>
      <c r="C497">
        <v>1770</v>
      </c>
      <c r="D497">
        <v>1713</v>
      </c>
      <c r="E497">
        <v>1739</v>
      </c>
      <c r="F497">
        <v>1739</v>
      </c>
      <c r="G497">
        <v>14000</v>
      </c>
    </row>
    <row r="498" spans="1:7" x14ac:dyDescent="0.25">
      <c r="A498" s="19">
        <v>41267</v>
      </c>
      <c r="B498">
        <v>1711</v>
      </c>
      <c r="C498">
        <v>1731</v>
      </c>
      <c r="D498">
        <v>1703</v>
      </c>
      <c r="E498">
        <v>1710</v>
      </c>
      <c r="F498">
        <v>1710</v>
      </c>
      <c r="G498">
        <v>4000</v>
      </c>
    </row>
    <row r="499" spans="1:7" x14ac:dyDescent="0.25">
      <c r="A499" s="19">
        <v>41269</v>
      </c>
      <c r="B499">
        <v>1737</v>
      </c>
      <c r="C499">
        <v>1806</v>
      </c>
      <c r="D499">
        <v>1734</v>
      </c>
      <c r="E499">
        <v>1805</v>
      </c>
      <c r="F499">
        <v>1805</v>
      </c>
      <c r="G499">
        <v>7100</v>
      </c>
    </row>
    <row r="500" spans="1:7" x14ac:dyDescent="0.25">
      <c r="A500" s="19">
        <v>41270</v>
      </c>
      <c r="B500">
        <v>1800</v>
      </c>
      <c r="C500">
        <v>1918</v>
      </c>
      <c r="D500">
        <v>1782</v>
      </c>
      <c r="E500">
        <v>1806</v>
      </c>
      <c r="F500">
        <v>1806</v>
      </c>
      <c r="G500">
        <v>11700</v>
      </c>
    </row>
    <row r="501" spans="1:7" x14ac:dyDescent="0.25">
      <c r="A501" s="19">
        <v>41271</v>
      </c>
      <c r="B501">
        <v>1861</v>
      </c>
      <c r="C501">
        <v>1907</v>
      </c>
      <c r="D501">
        <v>1819</v>
      </c>
      <c r="E501">
        <v>1898</v>
      </c>
      <c r="F501">
        <v>1898</v>
      </c>
      <c r="G501">
        <v>8300</v>
      </c>
    </row>
    <row r="502" spans="1:7" x14ac:dyDescent="0.25">
      <c r="A502" s="19">
        <v>41274</v>
      </c>
      <c r="B502">
        <v>1950</v>
      </c>
      <c r="C502">
        <v>1969</v>
      </c>
      <c r="D502">
        <v>1682</v>
      </c>
      <c r="E502">
        <v>1701</v>
      </c>
      <c r="F502">
        <v>1701</v>
      </c>
      <c r="G502">
        <v>23400</v>
      </c>
    </row>
    <row r="503" spans="1:7" x14ac:dyDescent="0.25">
      <c r="A503" s="19">
        <v>41276</v>
      </c>
      <c r="B503">
        <v>1537</v>
      </c>
      <c r="C503">
        <v>1582</v>
      </c>
      <c r="D503">
        <v>1493</v>
      </c>
      <c r="E503">
        <v>1496</v>
      </c>
      <c r="F503">
        <v>1496</v>
      </c>
      <c r="G503">
        <v>20800</v>
      </c>
    </row>
    <row r="504" spans="1:7" x14ac:dyDescent="0.25">
      <c r="A504" s="19">
        <v>41277</v>
      </c>
      <c r="B504">
        <v>1513</v>
      </c>
      <c r="C504">
        <v>1529</v>
      </c>
      <c r="D504">
        <v>1480</v>
      </c>
      <c r="E504">
        <v>1509</v>
      </c>
      <c r="F504">
        <v>1509</v>
      </c>
      <c r="G504">
        <v>7400</v>
      </c>
    </row>
    <row r="505" spans="1:7" x14ac:dyDescent="0.25">
      <c r="A505" s="19">
        <v>41278</v>
      </c>
      <c r="B505">
        <v>1503</v>
      </c>
      <c r="C505">
        <v>1511</v>
      </c>
      <c r="D505">
        <v>1470</v>
      </c>
      <c r="E505">
        <v>1478</v>
      </c>
      <c r="F505">
        <v>1478</v>
      </c>
      <c r="G505">
        <v>10500</v>
      </c>
    </row>
    <row r="506" spans="1:7" x14ac:dyDescent="0.25">
      <c r="A506" s="19">
        <v>41281</v>
      </c>
      <c r="B506">
        <v>1493</v>
      </c>
      <c r="C506">
        <v>1505</v>
      </c>
      <c r="D506">
        <v>1468</v>
      </c>
      <c r="E506">
        <v>1474</v>
      </c>
      <c r="F506">
        <v>1474</v>
      </c>
      <c r="G506">
        <v>8500</v>
      </c>
    </row>
    <row r="507" spans="1:7" x14ac:dyDescent="0.25">
      <c r="A507" s="19">
        <v>41282</v>
      </c>
      <c r="B507">
        <v>1467</v>
      </c>
      <c r="C507">
        <v>1492</v>
      </c>
      <c r="D507">
        <v>1452</v>
      </c>
      <c r="E507">
        <v>1457</v>
      </c>
      <c r="F507">
        <v>1457</v>
      </c>
      <c r="G507">
        <v>9300</v>
      </c>
    </row>
    <row r="508" spans="1:7" x14ac:dyDescent="0.25">
      <c r="A508" s="19">
        <v>41283</v>
      </c>
      <c r="B508">
        <v>1434</v>
      </c>
      <c r="C508">
        <v>1474</v>
      </c>
      <c r="D508">
        <v>1430</v>
      </c>
      <c r="E508">
        <v>1460</v>
      </c>
      <c r="F508">
        <v>1460</v>
      </c>
      <c r="G508">
        <v>10600</v>
      </c>
    </row>
    <row r="509" spans="1:7" x14ac:dyDescent="0.25">
      <c r="A509" s="19">
        <v>41284</v>
      </c>
      <c r="B509">
        <v>1433</v>
      </c>
      <c r="C509">
        <v>1454</v>
      </c>
      <c r="D509">
        <v>1423</v>
      </c>
      <c r="E509">
        <v>1425</v>
      </c>
      <c r="F509">
        <v>1425</v>
      </c>
      <c r="G509">
        <v>9400</v>
      </c>
    </row>
    <row r="510" spans="1:7" x14ac:dyDescent="0.25">
      <c r="A510" s="19">
        <v>41285</v>
      </c>
      <c r="B510">
        <v>1429</v>
      </c>
      <c r="C510">
        <v>1445</v>
      </c>
      <c r="D510">
        <v>1418</v>
      </c>
      <c r="E510">
        <v>1418</v>
      </c>
      <c r="F510">
        <v>1418</v>
      </c>
      <c r="G510">
        <v>4900</v>
      </c>
    </row>
    <row r="511" spans="1:7" x14ac:dyDescent="0.25">
      <c r="A511" s="19">
        <v>41288</v>
      </c>
      <c r="B511">
        <v>1417</v>
      </c>
      <c r="C511">
        <v>1427</v>
      </c>
      <c r="D511">
        <v>1389</v>
      </c>
      <c r="E511">
        <v>1396</v>
      </c>
      <c r="F511">
        <v>1396</v>
      </c>
      <c r="G511">
        <v>9000</v>
      </c>
    </row>
    <row r="512" spans="1:7" x14ac:dyDescent="0.25">
      <c r="A512" s="19">
        <v>41289</v>
      </c>
      <c r="B512">
        <v>1413</v>
      </c>
      <c r="C512">
        <v>1418</v>
      </c>
      <c r="D512">
        <v>1383</v>
      </c>
      <c r="E512">
        <v>1394</v>
      </c>
      <c r="F512">
        <v>1394</v>
      </c>
      <c r="G512">
        <v>8500</v>
      </c>
    </row>
    <row r="513" spans="1:7" x14ac:dyDescent="0.25">
      <c r="A513" s="19">
        <v>41290</v>
      </c>
      <c r="B513">
        <v>1385</v>
      </c>
      <c r="C513">
        <v>1391</v>
      </c>
      <c r="D513">
        <v>1352</v>
      </c>
      <c r="E513">
        <v>1364</v>
      </c>
      <c r="F513">
        <v>1364</v>
      </c>
      <c r="G513">
        <v>11700</v>
      </c>
    </row>
    <row r="514" spans="1:7" x14ac:dyDescent="0.25">
      <c r="A514" s="19">
        <v>41291</v>
      </c>
      <c r="B514">
        <v>1349</v>
      </c>
      <c r="C514">
        <v>1373</v>
      </c>
      <c r="D514">
        <v>1343</v>
      </c>
      <c r="E514">
        <v>1373</v>
      </c>
      <c r="F514">
        <v>1373</v>
      </c>
      <c r="G514">
        <v>8400</v>
      </c>
    </row>
    <row r="515" spans="1:7" x14ac:dyDescent="0.25">
      <c r="A515" s="19">
        <v>41292</v>
      </c>
      <c r="B515">
        <v>1360</v>
      </c>
      <c r="C515">
        <v>1368</v>
      </c>
      <c r="D515">
        <v>1280</v>
      </c>
      <c r="E515">
        <v>1288</v>
      </c>
      <c r="F515">
        <v>1288</v>
      </c>
      <c r="G515">
        <v>20300</v>
      </c>
    </row>
    <row r="516" spans="1:7" x14ac:dyDescent="0.25">
      <c r="A516" s="19">
        <v>41296</v>
      </c>
      <c r="B516">
        <v>1284</v>
      </c>
      <c r="C516">
        <v>1310</v>
      </c>
      <c r="D516">
        <v>1243</v>
      </c>
      <c r="E516">
        <v>1246</v>
      </c>
      <c r="F516">
        <v>1246</v>
      </c>
      <c r="G516">
        <v>10600</v>
      </c>
    </row>
    <row r="517" spans="1:7" x14ac:dyDescent="0.25">
      <c r="A517" s="19">
        <v>41297</v>
      </c>
      <c r="B517">
        <v>1248</v>
      </c>
      <c r="C517">
        <v>1252</v>
      </c>
      <c r="D517">
        <v>1208</v>
      </c>
      <c r="E517">
        <v>1214</v>
      </c>
      <c r="F517">
        <v>1214</v>
      </c>
      <c r="G517">
        <v>12200</v>
      </c>
    </row>
    <row r="518" spans="1:7" x14ac:dyDescent="0.25">
      <c r="A518" s="19">
        <v>41298</v>
      </c>
      <c r="B518">
        <v>1222</v>
      </c>
      <c r="C518">
        <v>1292</v>
      </c>
      <c r="D518">
        <v>1204</v>
      </c>
      <c r="E518">
        <v>1221</v>
      </c>
      <c r="F518">
        <v>1221</v>
      </c>
      <c r="G518">
        <v>19300</v>
      </c>
    </row>
    <row r="519" spans="1:7" x14ac:dyDescent="0.25">
      <c r="A519" s="19">
        <v>41299</v>
      </c>
      <c r="B519">
        <v>1225</v>
      </c>
      <c r="C519">
        <v>1253</v>
      </c>
      <c r="D519">
        <v>1210</v>
      </c>
      <c r="E519">
        <v>1231</v>
      </c>
      <c r="F519">
        <v>1231</v>
      </c>
      <c r="G519">
        <v>12300</v>
      </c>
    </row>
    <row r="520" spans="1:7" x14ac:dyDescent="0.25">
      <c r="A520" s="19">
        <v>41302</v>
      </c>
      <c r="B520">
        <v>1228</v>
      </c>
      <c r="C520">
        <v>1279</v>
      </c>
      <c r="D520">
        <v>1225</v>
      </c>
      <c r="E520">
        <v>1264</v>
      </c>
      <c r="F520">
        <v>1264</v>
      </c>
      <c r="G520">
        <v>9600</v>
      </c>
    </row>
    <row r="521" spans="1:7" x14ac:dyDescent="0.25">
      <c r="A521" s="19">
        <v>41303</v>
      </c>
      <c r="B521">
        <v>1280</v>
      </c>
      <c r="C521">
        <v>1290</v>
      </c>
      <c r="D521">
        <v>1217</v>
      </c>
      <c r="E521">
        <v>1225</v>
      </c>
      <c r="F521">
        <v>1225</v>
      </c>
      <c r="G521">
        <v>12400</v>
      </c>
    </row>
    <row r="522" spans="1:7" x14ac:dyDescent="0.25">
      <c r="A522" s="19">
        <v>41304</v>
      </c>
      <c r="B522">
        <v>1256</v>
      </c>
      <c r="C522">
        <v>1305</v>
      </c>
      <c r="D522">
        <v>1240</v>
      </c>
      <c r="E522">
        <v>1304</v>
      </c>
      <c r="F522">
        <v>1304</v>
      </c>
      <c r="G522">
        <v>14700</v>
      </c>
    </row>
    <row r="523" spans="1:7" x14ac:dyDescent="0.25">
      <c r="A523" s="19">
        <v>41305</v>
      </c>
      <c r="B523">
        <v>1311</v>
      </c>
      <c r="C523">
        <v>1320</v>
      </c>
      <c r="D523">
        <v>1278</v>
      </c>
      <c r="E523">
        <v>1307</v>
      </c>
      <c r="F523">
        <v>1307</v>
      </c>
      <c r="G523">
        <v>10000</v>
      </c>
    </row>
    <row r="524" spans="1:7" x14ac:dyDescent="0.25">
      <c r="A524" s="19">
        <v>41306</v>
      </c>
      <c r="B524">
        <v>1256</v>
      </c>
      <c r="C524">
        <v>1256</v>
      </c>
      <c r="D524">
        <v>1224</v>
      </c>
      <c r="E524">
        <v>1240</v>
      </c>
      <c r="F524">
        <v>1240</v>
      </c>
      <c r="G524">
        <v>18100</v>
      </c>
    </row>
    <row r="525" spans="1:7" x14ac:dyDescent="0.25">
      <c r="A525" s="19">
        <v>41309</v>
      </c>
      <c r="B525">
        <v>1277</v>
      </c>
      <c r="C525">
        <v>1325</v>
      </c>
      <c r="D525">
        <v>1263</v>
      </c>
      <c r="E525">
        <v>1325</v>
      </c>
      <c r="F525">
        <v>1325</v>
      </c>
      <c r="G525">
        <v>13300</v>
      </c>
    </row>
    <row r="526" spans="1:7" x14ac:dyDescent="0.25">
      <c r="A526" s="19">
        <v>41310</v>
      </c>
      <c r="B526">
        <v>1296</v>
      </c>
      <c r="C526">
        <v>1301</v>
      </c>
      <c r="D526">
        <v>1246</v>
      </c>
      <c r="E526">
        <v>1272</v>
      </c>
      <c r="F526">
        <v>1272</v>
      </c>
      <c r="G526">
        <v>13100</v>
      </c>
    </row>
    <row r="527" spans="1:7" x14ac:dyDescent="0.25">
      <c r="A527" s="19">
        <v>41311</v>
      </c>
      <c r="B527">
        <v>1297</v>
      </c>
      <c r="C527">
        <v>1300</v>
      </c>
      <c r="D527">
        <v>1261</v>
      </c>
      <c r="E527">
        <v>1262</v>
      </c>
      <c r="F527">
        <v>1262</v>
      </c>
      <c r="G527">
        <v>11800</v>
      </c>
    </row>
    <row r="528" spans="1:7" x14ac:dyDescent="0.25">
      <c r="A528" s="19">
        <v>41312</v>
      </c>
      <c r="B528">
        <v>1248</v>
      </c>
      <c r="C528">
        <v>1309</v>
      </c>
      <c r="D528">
        <v>1244</v>
      </c>
      <c r="E528">
        <v>1258</v>
      </c>
      <c r="F528">
        <v>1258</v>
      </c>
      <c r="G528">
        <v>21200</v>
      </c>
    </row>
    <row r="529" spans="1:7" x14ac:dyDescent="0.25">
      <c r="A529" s="19">
        <v>41313</v>
      </c>
      <c r="B529">
        <v>1250</v>
      </c>
      <c r="C529">
        <v>1251</v>
      </c>
      <c r="D529">
        <v>1229</v>
      </c>
      <c r="E529">
        <v>1235</v>
      </c>
      <c r="F529">
        <v>1235</v>
      </c>
      <c r="G529">
        <v>15300</v>
      </c>
    </row>
    <row r="530" spans="1:7" x14ac:dyDescent="0.25">
      <c r="A530" s="19">
        <v>41316</v>
      </c>
      <c r="B530">
        <v>1229</v>
      </c>
      <c r="C530">
        <v>1240</v>
      </c>
      <c r="D530">
        <v>1208</v>
      </c>
      <c r="E530">
        <v>1211</v>
      </c>
      <c r="F530">
        <v>1211</v>
      </c>
      <c r="G530">
        <v>13600</v>
      </c>
    </row>
    <row r="531" spans="1:7" x14ac:dyDescent="0.25">
      <c r="A531" s="19">
        <v>41317</v>
      </c>
      <c r="B531">
        <v>1210</v>
      </c>
      <c r="C531">
        <v>1219</v>
      </c>
      <c r="D531">
        <v>1191</v>
      </c>
      <c r="E531">
        <v>1199</v>
      </c>
      <c r="F531">
        <v>1199</v>
      </c>
      <c r="G531">
        <v>8400</v>
      </c>
    </row>
    <row r="532" spans="1:7" x14ac:dyDescent="0.25">
      <c r="A532" s="19">
        <v>41318</v>
      </c>
      <c r="B532">
        <v>1196</v>
      </c>
      <c r="C532">
        <v>1226</v>
      </c>
      <c r="D532">
        <v>1185</v>
      </c>
      <c r="E532">
        <v>1207</v>
      </c>
      <c r="F532">
        <v>1207</v>
      </c>
      <c r="G532">
        <v>11600</v>
      </c>
    </row>
    <row r="533" spans="1:7" x14ac:dyDescent="0.25">
      <c r="A533" s="19">
        <v>41319</v>
      </c>
      <c r="B533">
        <v>1215</v>
      </c>
      <c r="C533">
        <v>1221</v>
      </c>
      <c r="D533">
        <v>1181</v>
      </c>
      <c r="E533">
        <v>1188</v>
      </c>
      <c r="F533">
        <v>1188</v>
      </c>
      <c r="G533">
        <v>13900</v>
      </c>
    </row>
    <row r="534" spans="1:7" x14ac:dyDescent="0.25">
      <c r="A534" s="19">
        <v>41320</v>
      </c>
      <c r="B534">
        <v>1177</v>
      </c>
      <c r="C534">
        <v>1207</v>
      </c>
      <c r="D534">
        <v>1172</v>
      </c>
      <c r="E534">
        <v>1177</v>
      </c>
      <c r="F534">
        <v>1177</v>
      </c>
      <c r="G534">
        <v>12500</v>
      </c>
    </row>
    <row r="535" spans="1:7" x14ac:dyDescent="0.25">
      <c r="A535" s="19">
        <v>41324</v>
      </c>
      <c r="B535">
        <v>1170</v>
      </c>
      <c r="C535">
        <v>1170</v>
      </c>
      <c r="D535">
        <v>1125</v>
      </c>
      <c r="E535">
        <v>1128</v>
      </c>
      <c r="F535">
        <v>1128</v>
      </c>
      <c r="G535">
        <v>15700</v>
      </c>
    </row>
    <row r="536" spans="1:7" x14ac:dyDescent="0.25">
      <c r="A536" s="19">
        <v>41325</v>
      </c>
      <c r="B536">
        <v>1132</v>
      </c>
      <c r="C536">
        <v>1232</v>
      </c>
      <c r="D536">
        <v>1131</v>
      </c>
      <c r="E536">
        <v>1228</v>
      </c>
      <c r="F536">
        <v>1228</v>
      </c>
      <c r="G536">
        <v>28800</v>
      </c>
    </row>
    <row r="537" spans="1:7" x14ac:dyDescent="0.25">
      <c r="A537" s="19">
        <v>41326</v>
      </c>
      <c r="B537">
        <v>1227</v>
      </c>
      <c r="C537">
        <v>1293</v>
      </c>
      <c r="D537">
        <v>1227</v>
      </c>
      <c r="E537">
        <v>1248</v>
      </c>
      <c r="F537">
        <v>1248</v>
      </c>
      <c r="G537">
        <v>29800</v>
      </c>
    </row>
    <row r="538" spans="1:7" x14ac:dyDescent="0.25">
      <c r="A538" s="19">
        <v>41327</v>
      </c>
      <c r="B538">
        <v>1218</v>
      </c>
      <c r="C538">
        <v>1244</v>
      </c>
      <c r="D538">
        <v>1205</v>
      </c>
      <c r="E538">
        <v>1207</v>
      </c>
      <c r="F538">
        <v>1207</v>
      </c>
      <c r="G538">
        <v>11500</v>
      </c>
    </row>
    <row r="539" spans="1:7" x14ac:dyDescent="0.25">
      <c r="A539" s="19">
        <v>41330</v>
      </c>
      <c r="B539">
        <v>1165</v>
      </c>
      <c r="C539">
        <v>1386</v>
      </c>
      <c r="D539">
        <v>1150</v>
      </c>
      <c r="E539">
        <v>1373</v>
      </c>
      <c r="F539">
        <v>1373</v>
      </c>
      <c r="G539">
        <v>41500</v>
      </c>
    </row>
    <row r="540" spans="1:7" x14ac:dyDescent="0.25">
      <c r="A540" s="19">
        <v>41331</v>
      </c>
      <c r="B540">
        <v>1358</v>
      </c>
      <c r="C540">
        <v>1440</v>
      </c>
      <c r="D540">
        <v>1319</v>
      </c>
      <c r="E540">
        <v>1342</v>
      </c>
      <c r="F540">
        <v>1342</v>
      </c>
      <c r="G540">
        <v>48700</v>
      </c>
    </row>
    <row r="541" spans="1:7" x14ac:dyDescent="0.25">
      <c r="A541" s="19">
        <v>41332</v>
      </c>
      <c r="B541">
        <v>1348</v>
      </c>
      <c r="C541">
        <v>1362</v>
      </c>
      <c r="D541">
        <v>1227</v>
      </c>
      <c r="E541">
        <v>1250</v>
      </c>
      <c r="F541">
        <v>1250</v>
      </c>
      <c r="G541">
        <v>32300</v>
      </c>
    </row>
    <row r="542" spans="1:7" x14ac:dyDescent="0.25">
      <c r="A542" s="19">
        <v>41333</v>
      </c>
      <c r="B542">
        <v>1247</v>
      </c>
      <c r="C542">
        <v>1288</v>
      </c>
      <c r="D542">
        <v>1226</v>
      </c>
      <c r="E542">
        <v>1288</v>
      </c>
      <c r="F542">
        <v>1288</v>
      </c>
      <c r="G542">
        <v>28600</v>
      </c>
    </row>
    <row r="543" spans="1:7" x14ac:dyDescent="0.25">
      <c r="A543" s="19">
        <v>41334</v>
      </c>
      <c r="B543">
        <v>1345</v>
      </c>
      <c r="C543">
        <v>1378</v>
      </c>
      <c r="D543">
        <v>1286</v>
      </c>
      <c r="E543">
        <v>1308</v>
      </c>
      <c r="F543">
        <v>1308</v>
      </c>
      <c r="G543">
        <v>29200</v>
      </c>
    </row>
    <row r="544" spans="1:7" x14ac:dyDescent="0.25">
      <c r="A544" s="19">
        <v>41337</v>
      </c>
      <c r="B544">
        <v>1328</v>
      </c>
      <c r="C544">
        <v>1333</v>
      </c>
      <c r="D544">
        <v>1238</v>
      </c>
      <c r="E544">
        <v>1238</v>
      </c>
      <c r="F544">
        <v>1238</v>
      </c>
      <c r="G544">
        <v>17100</v>
      </c>
    </row>
    <row r="545" spans="1:7" x14ac:dyDescent="0.25">
      <c r="A545" s="19">
        <v>41338</v>
      </c>
      <c r="B545">
        <v>1199</v>
      </c>
      <c r="C545">
        <v>1212</v>
      </c>
      <c r="D545">
        <v>1190</v>
      </c>
      <c r="E545">
        <v>1200</v>
      </c>
      <c r="F545">
        <v>1200</v>
      </c>
      <c r="G545">
        <v>23700</v>
      </c>
    </row>
    <row r="546" spans="1:7" x14ac:dyDescent="0.25">
      <c r="A546" s="19">
        <v>41339</v>
      </c>
      <c r="B546">
        <v>1184</v>
      </c>
      <c r="C546">
        <v>1228</v>
      </c>
      <c r="D546">
        <v>1183</v>
      </c>
      <c r="E546">
        <v>1205</v>
      </c>
      <c r="F546">
        <v>1205</v>
      </c>
      <c r="G546">
        <v>18800</v>
      </c>
    </row>
    <row r="547" spans="1:7" x14ac:dyDescent="0.25">
      <c r="A547" s="19">
        <v>41340</v>
      </c>
      <c r="B547">
        <v>1201</v>
      </c>
      <c r="C547">
        <v>1209</v>
      </c>
      <c r="D547">
        <v>1179</v>
      </c>
      <c r="E547">
        <v>1180</v>
      </c>
      <c r="F547">
        <v>1180</v>
      </c>
      <c r="G547">
        <v>14300</v>
      </c>
    </row>
    <row r="548" spans="1:7" x14ac:dyDescent="0.25">
      <c r="A548" s="19">
        <v>41341</v>
      </c>
      <c r="B548">
        <v>1158</v>
      </c>
      <c r="C548">
        <v>1198</v>
      </c>
      <c r="D548">
        <v>1156</v>
      </c>
      <c r="E548">
        <v>1164</v>
      </c>
      <c r="F548">
        <v>1164</v>
      </c>
      <c r="G548">
        <v>17600</v>
      </c>
    </row>
    <row r="549" spans="1:7" x14ac:dyDescent="0.25">
      <c r="A549" s="19">
        <v>41344</v>
      </c>
      <c r="B549">
        <v>1164</v>
      </c>
      <c r="C549">
        <v>1168</v>
      </c>
      <c r="D549">
        <v>1114</v>
      </c>
      <c r="E549">
        <v>1115</v>
      </c>
      <c r="F549">
        <v>1115</v>
      </c>
      <c r="G549">
        <v>19600</v>
      </c>
    </row>
    <row r="550" spans="1:7" x14ac:dyDescent="0.25">
      <c r="A550" s="19">
        <v>41345</v>
      </c>
      <c r="B550">
        <v>1118</v>
      </c>
      <c r="C550">
        <v>1167</v>
      </c>
      <c r="D550">
        <v>1110</v>
      </c>
      <c r="E550">
        <v>1132</v>
      </c>
      <c r="F550">
        <v>1132</v>
      </c>
      <c r="G550">
        <v>27600</v>
      </c>
    </row>
    <row r="551" spans="1:7" x14ac:dyDescent="0.25">
      <c r="A551" s="19">
        <v>41346</v>
      </c>
      <c r="B551">
        <v>1130</v>
      </c>
      <c r="C551">
        <v>1151</v>
      </c>
      <c r="D551">
        <v>1119</v>
      </c>
      <c r="E551">
        <v>1126</v>
      </c>
      <c r="F551">
        <v>1126</v>
      </c>
      <c r="G551">
        <v>20300</v>
      </c>
    </row>
    <row r="552" spans="1:7" x14ac:dyDescent="0.25">
      <c r="A552" s="19">
        <v>41347</v>
      </c>
      <c r="B552">
        <v>1112</v>
      </c>
      <c r="C552">
        <v>1124</v>
      </c>
      <c r="D552">
        <v>1101</v>
      </c>
      <c r="E552">
        <v>1104</v>
      </c>
      <c r="F552">
        <v>1104</v>
      </c>
      <c r="G552">
        <v>20200</v>
      </c>
    </row>
    <row r="553" spans="1:7" x14ac:dyDescent="0.25">
      <c r="A553" s="19">
        <v>41348</v>
      </c>
      <c r="B553">
        <v>1110</v>
      </c>
      <c r="C553">
        <v>1130</v>
      </c>
      <c r="D553">
        <v>1099</v>
      </c>
      <c r="E553">
        <v>1105</v>
      </c>
      <c r="F553">
        <v>1105</v>
      </c>
      <c r="G553">
        <v>27200</v>
      </c>
    </row>
    <row r="554" spans="1:7" x14ac:dyDescent="0.25">
      <c r="A554" s="19">
        <v>41351</v>
      </c>
      <c r="B554">
        <v>1175</v>
      </c>
      <c r="C554">
        <v>1177</v>
      </c>
      <c r="D554">
        <v>1113</v>
      </c>
      <c r="E554">
        <v>1162</v>
      </c>
      <c r="F554">
        <v>1162</v>
      </c>
      <c r="G554">
        <v>35600</v>
      </c>
    </row>
    <row r="555" spans="1:7" x14ac:dyDescent="0.25">
      <c r="A555" s="19">
        <v>41352</v>
      </c>
      <c r="B555">
        <v>1136</v>
      </c>
      <c r="C555">
        <v>1223</v>
      </c>
      <c r="D555">
        <v>1132</v>
      </c>
      <c r="E555">
        <v>1163</v>
      </c>
      <c r="F555">
        <v>1163</v>
      </c>
      <c r="G555">
        <v>44300</v>
      </c>
    </row>
    <row r="556" spans="1:7" x14ac:dyDescent="0.25">
      <c r="A556" s="19">
        <v>41353</v>
      </c>
      <c r="B556">
        <v>1121</v>
      </c>
      <c r="C556">
        <v>1134</v>
      </c>
      <c r="D556">
        <v>1092</v>
      </c>
      <c r="E556">
        <v>1100</v>
      </c>
      <c r="F556">
        <v>1100</v>
      </c>
      <c r="G556">
        <v>36800</v>
      </c>
    </row>
    <row r="557" spans="1:7" x14ac:dyDescent="0.25">
      <c r="A557" s="19">
        <v>41354</v>
      </c>
      <c r="B557">
        <v>1128</v>
      </c>
      <c r="C557">
        <v>1147</v>
      </c>
      <c r="D557">
        <v>1102</v>
      </c>
      <c r="E557">
        <v>1132</v>
      </c>
      <c r="F557">
        <v>1132</v>
      </c>
      <c r="G557">
        <v>45300</v>
      </c>
    </row>
    <row r="558" spans="1:7" x14ac:dyDescent="0.25">
      <c r="A558" s="19">
        <v>41355</v>
      </c>
      <c r="B558">
        <v>1113</v>
      </c>
      <c r="C558">
        <v>1145</v>
      </c>
      <c r="D558">
        <v>1108</v>
      </c>
      <c r="E558">
        <v>1129</v>
      </c>
      <c r="F558">
        <v>1129</v>
      </c>
      <c r="G558">
        <v>13800</v>
      </c>
    </row>
    <row r="559" spans="1:7" x14ac:dyDescent="0.25">
      <c r="A559" s="19">
        <v>41358</v>
      </c>
      <c r="B559">
        <v>1099</v>
      </c>
      <c r="C559">
        <v>1146</v>
      </c>
      <c r="D559">
        <v>1084</v>
      </c>
      <c r="E559">
        <v>1113</v>
      </c>
      <c r="F559">
        <v>1113</v>
      </c>
      <c r="G559">
        <v>31100</v>
      </c>
    </row>
    <row r="560" spans="1:7" x14ac:dyDescent="0.25">
      <c r="A560" s="19">
        <v>41359</v>
      </c>
      <c r="B560">
        <v>1096</v>
      </c>
      <c r="C560">
        <v>1108</v>
      </c>
      <c r="D560">
        <v>1079</v>
      </c>
      <c r="E560">
        <v>1083</v>
      </c>
      <c r="F560">
        <v>1083</v>
      </c>
      <c r="G560">
        <v>17100</v>
      </c>
    </row>
    <row r="561" spans="1:7" x14ac:dyDescent="0.25">
      <c r="A561" s="19">
        <v>41360</v>
      </c>
      <c r="B561">
        <v>1110</v>
      </c>
      <c r="C561">
        <v>1119</v>
      </c>
      <c r="D561">
        <v>1086</v>
      </c>
      <c r="E561">
        <v>1094</v>
      </c>
      <c r="F561">
        <v>1094</v>
      </c>
      <c r="G561">
        <v>17600</v>
      </c>
    </row>
    <row r="562" spans="1:7" x14ac:dyDescent="0.25">
      <c r="A562" s="19">
        <v>41361</v>
      </c>
      <c r="B562">
        <v>1091</v>
      </c>
      <c r="C562">
        <v>1100</v>
      </c>
      <c r="D562">
        <v>1086</v>
      </c>
      <c r="E562">
        <v>1090</v>
      </c>
      <c r="F562">
        <v>1090</v>
      </c>
      <c r="G562">
        <v>12700</v>
      </c>
    </row>
    <row r="563" spans="1:7" x14ac:dyDescent="0.25">
      <c r="A563" s="19">
        <v>41365</v>
      </c>
      <c r="B563">
        <v>1085</v>
      </c>
      <c r="C563">
        <v>1106</v>
      </c>
      <c r="D563">
        <v>1081</v>
      </c>
      <c r="E563">
        <v>1094</v>
      </c>
      <c r="F563">
        <v>1094</v>
      </c>
      <c r="G563">
        <v>15500</v>
      </c>
    </row>
    <row r="564" spans="1:7" x14ac:dyDescent="0.25">
      <c r="A564" s="19">
        <v>41366</v>
      </c>
      <c r="B564">
        <v>1078</v>
      </c>
      <c r="C564">
        <v>1081</v>
      </c>
      <c r="D564">
        <v>1059</v>
      </c>
      <c r="E564">
        <v>1061</v>
      </c>
      <c r="F564">
        <v>1061</v>
      </c>
      <c r="G564">
        <v>16000</v>
      </c>
    </row>
    <row r="565" spans="1:7" x14ac:dyDescent="0.25">
      <c r="A565" s="19">
        <v>41367</v>
      </c>
      <c r="B565">
        <v>1059</v>
      </c>
      <c r="C565">
        <v>1109</v>
      </c>
      <c r="D565">
        <v>1053</v>
      </c>
      <c r="E565">
        <v>1098</v>
      </c>
      <c r="F565">
        <v>1098</v>
      </c>
      <c r="G565">
        <v>25200</v>
      </c>
    </row>
    <row r="566" spans="1:7" x14ac:dyDescent="0.25">
      <c r="A566" s="19">
        <v>41368</v>
      </c>
      <c r="B566">
        <v>1097</v>
      </c>
      <c r="C566">
        <v>1125</v>
      </c>
      <c r="D566">
        <v>1079</v>
      </c>
      <c r="E566">
        <v>1079</v>
      </c>
      <c r="F566">
        <v>1079</v>
      </c>
      <c r="G566">
        <v>20100</v>
      </c>
    </row>
    <row r="567" spans="1:7" x14ac:dyDescent="0.25">
      <c r="A567" s="19">
        <v>41369</v>
      </c>
      <c r="B567">
        <v>1140</v>
      </c>
      <c r="C567">
        <v>1146</v>
      </c>
      <c r="D567">
        <v>1083</v>
      </c>
      <c r="E567">
        <v>1083</v>
      </c>
      <c r="F567">
        <v>1083</v>
      </c>
      <c r="G567">
        <v>31400</v>
      </c>
    </row>
    <row r="568" spans="1:7" x14ac:dyDescent="0.25">
      <c r="A568" s="19">
        <v>41372</v>
      </c>
      <c r="B568">
        <v>1074</v>
      </c>
      <c r="C568">
        <v>1090</v>
      </c>
      <c r="D568">
        <v>1053</v>
      </c>
      <c r="E568">
        <v>1053</v>
      </c>
      <c r="F568">
        <v>1053</v>
      </c>
      <c r="G568">
        <v>18800</v>
      </c>
    </row>
    <row r="569" spans="1:7" x14ac:dyDescent="0.25">
      <c r="A569" s="19">
        <v>41373</v>
      </c>
      <c r="B569">
        <v>1044</v>
      </c>
      <c r="C569">
        <v>1062</v>
      </c>
      <c r="D569">
        <v>1029</v>
      </c>
      <c r="E569">
        <v>1038</v>
      </c>
      <c r="F569">
        <v>1038</v>
      </c>
      <c r="G569">
        <v>17800</v>
      </c>
    </row>
    <row r="570" spans="1:7" x14ac:dyDescent="0.25">
      <c r="A570" s="19">
        <v>41374</v>
      </c>
      <c r="B570">
        <v>1029</v>
      </c>
      <c r="C570">
        <v>1032</v>
      </c>
      <c r="D570">
        <v>1009</v>
      </c>
      <c r="E570">
        <v>1012</v>
      </c>
      <c r="F570">
        <v>1012</v>
      </c>
      <c r="G570">
        <v>22100</v>
      </c>
    </row>
    <row r="571" spans="1:7" x14ac:dyDescent="0.25">
      <c r="A571" s="19">
        <v>41375</v>
      </c>
      <c r="B571">
        <v>1007</v>
      </c>
      <c r="C571">
        <v>1016</v>
      </c>
      <c r="D571">
        <v>990</v>
      </c>
      <c r="E571">
        <v>1009</v>
      </c>
      <c r="F571">
        <v>1009</v>
      </c>
      <c r="G571">
        <v>23800</v>
      </c>
    </row>
    <row r="572" spans="1:7" x14ac:dyDescent="0.25">
      <c r="A572" s="19">
        <v>41376</v>
      </c>
      <c r="B572">
        <v>1022</v>
      </c>
      <c r="C572">
        <v>1031</v>
      </c>
      <c r="D572">
        <v>988</v>
      </c>
      <c r="E572">
        <v>991</v>
      </c>
      <c r="F572">
        <v>991</v>
      </c>
      <c r="G572">
        <v>19900</v>
      </c>
    </row>
    <row r="573" spans="1:7" x14ac:dyDescent="0.25">
      <c r="A573" s="19">
        <v>41379</v>
      </c>
      <c r="B573">
        <v>996</v>
      </c>
      <c r="C573">
        <v>1144</v>
      </c>
      <c r="D573">
        <v>983</v>
      </c>
      <c r="E573">
        <v>1106</v>
      </c>
      <c r="F573">
        <v>1106</v>
      </c>
      <c r="G573">
        <v>69000</v>
      </c>
    </row>
    <row r="574" spans="1:7" x14ac:dyDescent="0.25">
      <c r="A574" s="19">
        <v>41380</v>
      </c>
      <c r="B574">
        <v>1059</v>
      </c>
      <c r="C574">
        <v>1078</v>
      </c>
      <c r="D574">
        <v>1018</v>
      </c>
      <c r="E574">
        <v>1021</v>
      </c>
      <c r="F574">
        <v>1021</v>
      </c>
      <c r="G574">
        <v>33800</v>
      </c>
    </row>
    <row r="575" spans="1:7" x14ac:dyDescent="0.25">
      <c r="A575" s="19">
        <v>41381</v>
      </c>
      <c r="B575">
        <v>1060</v>
      </c>
      <c r="C575">
        <v>1174</v>
      </c>
      <c r="D575">
        <v>1059</v>
      </c>
      <c r="E575">
        <v>1140</v>
      </c>
      <c r="F575">
        <v>1140</v>
      </c>
      <c r="G575">
        <v>86900</v>
      </c>
    </row>
    <row r="576" spans="1:7" x14ac:dyDescent="0.25">
      <c r="A576" s="19">
        <v>41382</v>
      </c>
      <c r="B576">
        <v>1135</v>
      </c>
      <c r="C576">
        <v>1215</v>
      </c>
      <c r="D576">
        <v>1134</v>
      </c>
      <c r="E576">
        <v>1188</v>
      </c>
      <c r="F576">
        <v>1188</v>
      </c>
      <c r="G576">
        <v>39900</v>
      </c>
    </row>
    <row r="577" spans="1:7" x14ac:dyDescent="0.25">
      <c r="A577" s="19">
        <v>41383</v>
      </c>
      <c r="B577">
        <v>1172</v>
      </c>
      <c r="C577">
        <v>1178</v>
      </c>
      <c r="D577">
        <v>1094</v>
      </c>
      <c r="E577">
        <v>1103</v>
      </c>
      <c r="F577">
        <v>1103</v>
      </c>
      <c r="G577">
        <v>26000</v>
      </c>
    </row>
    <row r="578" spans="1:7" x14ac:dyDescent="0.25">
      <c r="A578" s="19">
        <v>41386</v>
      </c>
      <c r="B578">
        <v>1109</v>
      </c>
      <c r="C578">
        <v>1135</v>
      </c>
      <c r="D578">
        <v>1066</v>
      </c>
      <c r="E578">
        <v>1080</v>
      </c>
      <c r="F578">
        <v>1080</v>
      </c>
      <c r="G578">
        <v>19900</v>
      </c>
    </row>
    <row r="579" spans="1:7" x14ac:dyDescent="0.25">
      <c r="A579" s="19">
        <v>41387</v>
      </c>
      <c r="B579">
        <v>1044</v>
      </c>
      <c r="C579">
        <v>1119</v>
      </c>
      <c r="D579">
        <v>1019</v>
      </c>
      <c r="E579">
        <v>1024</v>
      </c>
      <c r="F579">
        <v>1024</v>
      </c>
      <c r="G579">
        <v>33200</v>
      </c>
    </row>
    <row r="580" spans="1:7" x14ac:dyDescent="0.25">
      <c r="A580" s="19">
        <v>41388</v>
      </c>
      <c r="B580">
        <v>1025</v>
      </c>
      <c r="C580">
        <v>1037</v>
      </c>
      <c r="D580">
        <v>1013</v>
      </c>
      <c r="E580">
        <v>1027</v>
      </c>
      <c r="F580">
        <v>1027</v>
      </c>
      <c r="G580">
        <v>18600</v>
      </c>
    </row>
    <row r="581" spans="1:7" x14ac:dyDescent="0.25">
      <c r="A581" s="19">
        <v>41389</v>
      </c>
      <c r="B581">
        <v>1017</v>
      </c>
      <c r="C581">
        <v>1045</v>
      </c>
      <c r="D581">
        <v>1013</v>
      </c>
      <c r="E581">
        <v>1038</v>
      </c>
      <c r="F581">
        <v>1038</v>
      </c>
      <c r="G581">
        <v>11700</v>
      </c>
    </row>
    <row r="582" spans="1:7" x14ac:dyDescent="0.25">
      <c r="A582" s="19">
        <v>41390</v>
      </c>
      <c r="B582">
        <v>1050</v>
      </c>
      <c r="C582">
        <v>1063</v>
      </c>
      <c r="D582">
        <v>1035</v>
      </c>
      <c r="E582">
        <v>1038</v>
      </c>
      <c r="F582">
        <v>1038</v>
      </c>
      <c r="G582">
        <v>14400</v>
      </c>
    </row>
    <row r="583" spans="1:7" x14ac:dyDescent="0.25">
      <c r="A583" s="19">
        <v>41393</v>
      </c>
      <c r="B583">
        <v>1023</v>
      </c>
      <c r="C583">
        <v>1041</v>
      </c>
      <c r="D583">
        <v>1015</v>
      </c>
      <c r="E583">
        <v>1033</v>
      </c>
      <c r="F583">
        <v>1033</v>
      </c>
      <c r="G583">
        <v>11500</v>
      </c>
    </row>
    <row r="584" spans="1:7" x14ac:dyDescent="0.25">
      <c r="A584" s="19">
        <v>41394</v>
      </c>
      <c r="B584">
        <v>1033</v>
      </c>
      <c r="C584">
        <v>1049</v>
      </c>
      <c r="D584">
        <v>1020</v>
      </c>
      <c r="E584">
        <v>1022</v>
      </c>
      <c r="F584">
        <v>1022</v>
      </c>
      <c r="G584">
        <v>13200</v>
      </c>
    </row>
    <row r="585" spans="1:7" x14ac:dyDescent="0.25">
      <c r="A585" s="19">
        <v>41395</v>
      </c>
      <c r="B585">
        <v>1031</v>
      </c>
      <c r="C585">
        <v>1067</v>
      </c>
      <c r="D585">
        <v>1030</v>
      </c>
      <c r="E585">
        <v>1067</v>
      </c>
      <c r="F585">
        <v>1067</v>
      </c>
      <c r="G585">
        <v>19200</v>
      </c>
    </row>
    <row r="586" spans="1:7" x14ac:dyDescent="0.25">
      <c r="A586" s="19">
        <v>41396</v>
      </c>
      <c r="B586">
        <v>1047</v>
      </c>
      <c r="C586">
        <v>1051</v>
      </c>
      <c r="D586">
        <v>1026</v>
      </c>
      <c r="E586">
        <v>1031</v>
      </c>
      <c r="F586">
        <v>1031</v>
      </c>
      <c r="G586">
        <v>17200</v>
      </c>
    </row>
    <row r="587" spans="1:7" x14ac:dyDescent="0.25">
      <c r="A587" s="19">
        <v>41397</v>
      </c>
      <c r="B587">
        <v>1005</v>
      </c>
      <c r="C587">
        <v>1016</v>
      </c>
      <c r="D587">
        <v>1003</v>
      </c>
      <c r="E587">
        <v>1007</v>
      </c>
      <c r="F587">
        <v>1007</v>
      </c>
      <c r="G587">
        <v>15900</v>
      </c>
    </row>
    <row r="588" spans="1:7" x14ac:dyDescent="0.25">
      <c r="A588" s="19">
        <v>41400</v>
      </c>
      <c r="B588">
        <v>1007</v>
      </c>
      <c r="C588">
        <v>1008</v>
      </c>
      <c r="D588">
        <v>985</v>
      </c>
      <c r="E588">
        <v>990</v>
      </c>
      <c r="F588">
        <v>990</v>
      </c>
      <c r="G588">
        <v>12100</v>
      </c>
    </row>
    <row r="589" spans="1:7" x14ac:dyDescent="0.25">
      <c r="A589" s="19">
        <v>41401</v>
      </c>
      <c r="B589">
        <v>976</v>
      </c>
      <c r="C589">
        <v>996</v>
      </c>
      <c r="D589">
        <v>973</v>
      </c>
      <c r="E589">
        <v>981</v>
      </c>
      <c r="F589">
        <v>981</v>
      </c>
      <c r="G589">
        <v>24600</v>
      </c>
    </row>
    <row r="590" spans="1:7" x14ac:dyDescent="0.25">
      <c r="A590" s="19">
        <v>41402</v>
      </c>
      <c r="B590">
        <v>992</v>
      </c>
      <c r="C590">
        <v>1008</v>
      </c>
      <c r="D590">
        <v>983</v>
      </c>
      <c r="E590">
        <v>989</v>
      </c>
      <c r="F590">
        <v>989</v>
      </c>
      <c r="G590">
        <v>8900</v>
      </c>
    </row>
    <row r="591" spans="1:7" x14ac:dyDescent="0.25">
      <c r="A591" s="19">
        <v>41403</v>
      </c>
      <c r="B591">
        <v>998</v>
      </c>
      <c r="C591">
        <v>1027</v>
      </c>
      <c r="D591">
        <v>993</v>
      </c>
      <c r="E591">
        <v>1007</v>
      </c>
      <c r="F591">
        <v>1007</v>
      </c>
      <c r="G591">
        <v>18100</v>
      </c>
    </row>
    <row r="592" spans="1:7" x14ac:dyDescent="0.25">
      <c r="A592" s="19">
        <v>41404</v>
      </c>
      <c r="B592">
        <v>1013</v>
      </c>
      <c r="C592">
        <v>1025</v>
      </c>
      <c r="D592">
        <v>995</v>
      </c>
      <c r="E592">
        <v>996</v>
      </c>
      <c r="F592">
        <v>996</v>
      </c>
      <c r="G592">
        <v>19000</v>
      </c>
    </row>
    <row r="593" spans="1:7" x14ac:dyDescent="0.25">
      <c r="A593" s="19">
        <v>41407</v>
      </c>
      <c r="B593">
        <v>998</v>
      </c>
      <c r="C593">
        <v>1007</v>
      </c>
      <c r="D593">
        <v>987</v>
      </c>
      <c r="E593">
        <v>990</v>
      </c>
      <c r="F593">
        <v>990</v>
      </c>
      <c r="G593">
        <v>17000</v>
      </c>
    </row>
    <row r="594" spans="1:7" x14ac:dyDescent="0.25">
      <c r="A594" s="19">
        <v>41408</v>
      </c>
      <c r="B594">
        <v>985</v>
      </c>
      <c r="C594">
        <v>995</v>
      </c>
      <c r="D594">
        <v>978</v>
      </c>
      <c r="E594">
        <v>981</v>
      </c>
      <c r="F594">
        <v>981</v>
      </c>
      <c r="G594">
        <v>17400</v>
      </c>
    </row>
    <row r="595" spans="1:7" x14ac:dyDescent="0.25">
      <c r="A595" s="19">
        <v>41409</v>
      </c>
      <c r="B595">
        <v>993</v>
      </c>
      <c r="C595">
        <v>1000</v>
      </c>
      <c r="D595">
        <v>982</v>
      </c>
      <c r="E595">
        <v>989</v>
      </c>
      <c r="F595">
        <v>989</v>
      </c>
      <c r="G595">
        <v>17000</v>
      </c>
    </row>
    <row r="596" spans="1:7" x14ac:dyDescent="0.25">
      <c r="A596" s="19">
        <v>41410</v>
      </c>
      <c r="B596">
        <v>998</v>
      </c>
      <c r="C596">
        <v>1009</v>
      </c>
      <c r="D596">
        <v>986</v>
      </c>
      <c r="E596">
        <v>999</v>
      </c>
      <c r="F596">
        <v>999</v>
      </c>
      <c r="G596">
        <v>21500</v>
      </c>
    </row>
    <row r="597" spans="1:7" x14ac:dyDescent="0.25">
      <c r="A597" s="19">
        <v>41411</v>
      </c>
      <c r="B597">
        <v>994</v>
      </c>
      <c r="C597">
        <v>996</v>
      </c>
      <c r="D597">
        <v>970</v>
      </c>
      <c r="E597">
        <v>972</v>
      </c>
      <c r="F597">
        <v>972</v>
      </c>
      <c r="G597">
        <v>24800</v>
      </c>
    </row>
    <row r="598" spans="1:7" x14ac:dyDescent="0.25">
      <c r="A598" s="19">
        <v>41414</v>
      </c>
      <c r="B598">
        <v>987</v>
      </c>
      <c r="C598">
        <v>987</v>
      </c>
      <c r="D598">
        <v>971</v>
      </c>
      <c r="E598">
        <v>987</v>
      </c>
      <c r="F598">
        <v>987</v>
      </c>
      <c r="G598">
        <v>14600</v>
      </c>
    </row>
    <row r="599" spans="1:7" x14ac:dyDescent="0.25">
      <c r="A599" s="19">
        <v>41415</v>
      </c>
      <c r="B599">
        <v>981</v>
      </c>
      <c r="C599">
        <v>1001</v>
      </c>
      <c r="D599">
        <v>978</v>
      </c>
      <c r="E599">
        <v>996</v>
      </c>
      <c r="F599">
        <v>996</v>
      </c>
      <c r="G599">
        <v>17700</v>
      </c>
    </row>
    <row r="600" spans="1:7" x14ac:dyDescent="0.25">
      <c r="A600" s="19">
        <v>41416</v>
      </c>
      <c r="B600">
        <v>986</v>
      </c>
      <c r="C600">
        <v>1022</v>
      </c>
      <c r="D600">
        <v>980</v>
      </c>
      <c r="E600">
        <v>1005</v>
      </c>
      <c r="F600">
        <v>1005</v>
      </c>
      <c r="G600">
        <v>32200</v>
      </c>
    </row>
    <row r="601" spans="1:7" x14ac:dyDescent="0.25">
      <c r="A601" s="19">
        <v>41417</v>
      </c>
      <c r="B601">
        <v>1054</v>
      </c>
      <c r="C601">
        <v>1055</v>
      </c>
      <c r="D601">
        <v>1006</v>
      </c>
      <c r="E601">
        <v>1013</v>
      </c>
      <c r="F601">
        <v>1013</v>
      </c>
      <c r="G601">
        <v>37900</v>
      </c>
    </row>
    <row r="602" spans="1:7" x14ac:dyDescent="0.25">
      <c r="A602" s="19">
        <v>41418</v>
      </c>
      <c r="B602">
        <v>1026</v>
      </c>
      <c r="C602">
        <v>1033</v>
      </c>
      <c r="D602">
        <v>1009</v>
      </c>
      <c r="E602">
        <v>1012</v>
      </c>
      <c r="F602">
        <v>1012</v>
      </c>
      <c r="G602">
        <v>18100</v>
      </c>
    </row>
    <row r="603" spans="1:7" x14ac:dyDescent="0.25">
      <c r="A603" s="19">
        <v>41422</v>
      </c>
      <c r="B603">
        <v>983</v>
      </c>
      <c r="C603">
        <v>1000</v>
      </c>
      <c r="D603">
        <v>976</v>
      </c>
      <c r="E603">
        <v>985</v>
      </c>
      <c r="F603">
        <v>985</v>
      </c>
      <c r="G603">
        <v>19700</v>
      </c>
    </row>
    <row r="604" spans="1:7" x14ac:dyDescent="0.25">
      <c r="A604" s="19">
        <v>41423</v>
      </c>
      <c r="B604">
        <v>1002</v>
      </c>
      <c r="C604">
        <v>1023</v>
      </c>
      <c r="D604">
        <v>993</v>
      </c>
      <c r="E604">
        <v>1001</v>
      </c>
      <c r="F604">
        <v>1001</v>
      </c>
      <c r="G604">
        <v>31200</v>
      </c>
    </row>
    <row r="605" spans="1:7" x14ac:dyDescent="0.25">
      <c r="A605" s="19">
        <v>41424</v>
      </c>
      <c r="B605">
        <v>1002</v>
      </c>
      <c r="C605">
        <v>1014</v>
      </c>
      <c r="D605">
        <v>990</v>
      </c>
      <c r="E605">
        <v>999</v>
      </c>
      <c r="F605">
        <v>999</v>
      </c>
      <c r="G605">
        <v>28300</v>
      </c>
    </row>
    <row r="606" spans="1:7" x14ac:dyDescent="0.25">
      <c r="A606" s="19">
        <v>41425</v>
      </c>
      <c r="B606">
        <v>1010</v>
      </c>
      <c r="C606">
        <v>1035</v>
      </c>
      <c r="D606">
        <v>998</v>
      </c>
      <c r="E606">
        <v>1033</v>
      </c>
      <c r="F606">
        <v>1033</v>
      </c>
      <c r="G606">
        <v>25900</v>
      </c>
    </row>
    <row r="607" spans="1:7" x14ac:dyDescent="0.25">
      <c r="A607" s="19">
        <v>41428</v>
      </c>
      <c r="B607">
        <v>1032</v>
      </c>
      <c r="C607">
        <v>1088</v>
      </c>
      <c r="D607">
        <v>1030</v>
      </c>
      <c r="E607">
        <v>1030</v>
      </c>
      <c r="F607">
        <v>1030</v>
      </c>
      <c r="G607">
        <v>43000</v>
      </c>
    </row>
    <row r="608" spans="1:7" x14ac:dyDescent="0.25">
      <c r="A608" s="19">
        <v>41429</v>
      </c>
      <c r="B608">
        <v>1037</v>
      </c>
      <c r="C608">
        <v>1076</v>
      </c>
      <c r="D608">
        <v>1030</v>
      </c>
      <c r="E608">
        <v>1044</v>
      </c>
      <c r="F608">
        <v>1044</v>
      </c>
      <c r="G608">
        <v>23400</v>
      </c>
    </row>
    <row r="609" spans="1:7" x14ac:dyDescent="0.25">
      <c r="A609" s="19">
        <v>41430</v>
      </c>
      <c r="B609">
        <v>1062</v>
      </c>
      <c r="C609">
        <v>1093</v>
      </c>
      <c r="D609">
        <v>1054</v>
      </c>
      <c r="E609">
        <v>1087</v>
      </c>
      <c r="F609">
        <v>1087</v>
      </c>
      <c r="G609">
        <v>30600</v>
      </c>
    </row>
    <row r="610" spans="1:7" x14ac:dyDescent="0.25">
      <c r="A610" s="19">
        <v>41431</v>
      </c>
      <c r="B610">
        <v>1098</v>
      </c>
      <c r="C610">
        <v>1148</v>
      </c>
      <c r="D610">
        <v>1075</v>
      </c>
      <c r="E610">
        <v>1076</v>
      </c>
      <c r="F610">
        <v>1076</v>
      </c>
      <c r="G610">
        <v>29000</v>
      </c>
    </row>
    <row r="611" spans="1:7" x14ac:dyDescent="0.25">
      <c r="A611" s="19">
        <v>41432</v>
      </c>
      <c r="B611">
        <v>1045</v>
      </c>
      <c r="C611">
        <v>1060</v>
      </c>
      <c r="D611">
        <v>1024</v>
      </c>
      <c r="E611">
        <v>1026</v>
      </c>
      <c r="F611">
        <v>1026</v>
      </c>
      <c r="G611">
        <v>5700</v>
      </c>
    </row>
    <row r="612" spans="1:7" x14ac:dyDescent="0.25">
      <c r="A612" s="19">
        <v>41435</v>
      </c>
      <c r="B612">
        <v>1012.599976</v>
      </c>
      <c r="C612">
        <v>1031.1999510000001</v>
      </c>
      <c r="D612">
        <v>1009.400024</v>
      </c>
      <c r="E612">
        <v>1015.200012</v>
      </c>
      <c r="F612">
        <v>1015.200012</v>
      </c>
      <c r="G612">
        <v>34200</v>
      </c>
    </row>
    <row r="613" spans="1:7" x14ac:dyDescent="0.25">
      <c r="A613" s="19">
        <v>41436</v>
      </c>
      <c r="B613">
        <v>1057</v>
      </c>
      <c r="C613">
        <v>1088</v>
      </c>
      <c r="D613">
        <v>1037.599976</v>
      </c>
      <c r="E613">
        <v>1079.400024</v>
      </c>
      <c r="F613">
        <v>1079.400024</v>
      </c>
      <c r="G613">
        <v>60800</v>
      </c>
    </row>
    <row r="614" spans="1:7" x14ac:dyDescent="0.25">
      <c r="A614" s="19">
        <v>41437</v>
      </c>
      <c r="B614">
        <v>1057.1999510000001</v>
      </c>
      <c r="C614">
        <v>1157</v>
      </c>
      <c r="D614">
        <v>1055.1999510000001</v>
      </c>
      <c r="E614">
        <v>1144.1999510000001</v>
      </c>
      <c r="F614">
        <v>1144.1999510000001</v>
      </c>
      <c r="G614">
        <v>53100</v>
      </c>
    </row>
    <row r="615" spans="1:7" x14ac:dyDescent="0.25">
      <c r="A615" s="19">
        <v>41438</v>
      </c>
      <c r="B615">
        <v>1145.8000489999999</v>
      </c>
      <c r="C615">
        <v>1159.8000489999999</v>
      </c>
      <c r="D615">
        <v>1083</v>
      </c>
      <c r="E615">
        <v>1089</v>
      </c>
      <c r="F615">
        <v>1089</v>
      </c>
      <c r="G615">
        <v>44900</v>
      </c>
    </row>
    <row r="616" spans="1:7" x14ac:dyDescent="0.25">
      <c r="A616" s="19">
        <v>41439</v>
      </c>
      <c r="B616">
        <v>1093</v>
      </c>
      <c r="C616">
        <v>1124</v>
      </c>
      <c r="D616">
        <v>1069.599976</v>
      </c>
      <c r="E616">
        <v>1119</v>
      </c>
      <c r="F616">
        <v>1119</v>
      </c>
      <c r="G616">
        <v>57800</v>
      </c>
    </row>
    <row r="617" spans="1:7" x14ac:dyDescent="0.25">
      <c r="A617" s="19">
        <v>41442</v>
      </c>
      <c r="B617">
        <v>1093.1999510000001</v>
      </c>
      <c r="C617">
        <v>1119.400024</v>
      </c>
      <c r="D617">
        <v>1086.1999510000001</v>
      </c>
      <c r="E617">
        <v>1098.599976</v>
      </c>
      <c r="F617">
        <v>1098.599976</v>
      </c>
      <c r="G617">
        <v>25700</v>
      </c>
    </row>
    <row r="618" spans="1:7" x14ac:dyDescent="0.25">
      <c r="A618" s="19">
        <v>41443</v>
      </c>
      <c r="B618">
        <v>1093</v>
      </c>
      <c r="C618">
        <v>1098.8000489999999</v>
      </c>
      <c r="D618">
        <v>1082</v>
      </c>
      <c r="E618">
        <v>1082.1999510000001</v>
      </c>
      <c r="F618">
        <v>1082.1999510000001</v>
      </c>
      <c r="G618">
        <v>21900</v>
      </c>
    </row>
    <row r="619" spans="1:7" x14ac:dyDescent="0.25">
      <c r="A619" s="19">
        <v>41444</v>
      </c>
      <c r="B619">
        <v>1091.599976</v>
      </c>
      <c r="C619">
        <v>1099</v>
      </c>
      <c r="D619">
        <v>1033</v>
      </c>
      <c r="E619">
        <v>1082.1999510000001</v>
      </c>
      <c r="F619">
        <v>1082.1999510000001</v>
      </c>
      <c r="G619">
        <v>54700</v>
      </c>
    </row>
    <row r="620" spans="1:7" x14ac:dyDescent="0.25">
      <c r="A620" s="19">
        <v>41445</v>
      </c>
      <c r="B620">
        <v>1127.599976</v>
      </c>
      <c r="C620">
        <v>1242.1999510000001</v>
      </c>
      <c r="D620">
        <v>1122.1999510000001</v>
      </c>
      <c r="E620">
        <v>1209.8000489999999</v>
      </c>
      <c r="F620">
        <v>1209.8000489999999</v>
      </c>
      <c r="G620">
        <v>74100</v>
      </c>
    </row>
    <row r="621" spans="1:7" x14ac:dyDescent="0.25">
      <c r="A621" s="19">
        <v>41446</v>
      </c>
      <c r="B621">
        <v>1168.1999510000001</v>
      </c>
      <c r="C621">
        <v>1231.8000489999999</v>
      </c>
      <c r="D621">
        <v>1154.1999510000001</v>
      </c>
      <c r="E621">
        <v>1161.599976</v>
      </c>
      <c r="F621">
        <v>1161.599976</v>
      </c>
      <c r="G621">
        <v>86300</v>
      </c>
    </row>
    <row r="622" spans="1:7" x14ac:dyDescent="0.25">
      <c r="A622" s="19">
        <v>41449</v>
      </c>
      <c r="B622">
        <v>1221.599976</v>
      </c>
      <c r="C622">
        <v>1248</v>
      </c>
      <c r="D622">
        <v>1194.1999510000001</v>
      </c>
      <c r="E622">
        <v>1233</v>
      </c>
      <c r="F622">
        <v>1233</v>
      </c>
      <c r="G622">
        <v>70900</v>
      </c>
    </row>
    <row r="623" spans="1:7" x14ac:dyDescent="0.25">
      <c r="A623" s="19">
        <v>41450</v>
      </c>
      <c r="B623">
        <v>1192.400024</v>
      </c>
      <c r="C623">
        <v>1220.8000489999999</v>
      </c>
      <c r="D623">
        <v>1186.599976</v>
      </c>
      <c r="E623">
        <v>1195.400024</v>
      </c>
      <c r="F623">
        <v>1195.400024</v>
      </c>
      <c r="G623">
        <v>47700</v>
      </c>
    </row>
    <row r="624" spans="1:7" x14ac:dyDescent="0.25">
      <c r="A624" s="19">
        <v>41451</v>
      </c>
      <c r="B624">
        <v>1165.599976</v>
      </c>
      <c r="C624">
        <v>1192.400024</v>
      </c>
      <c r="D624">
        <v>1164</v>
      </c>
      <c r="E624">
        <v>1167</v>
      </c>
      <c r="F624">
        <v>1167</v>
      </c>
      <c r="G624">
        <v>32800</v>
      </c>
    </row>
    <row r="625" spans="1:7" x14ac:dyDescent="0.25">
      <c r="A625" s="19">
        <v>41452</v>
      </c>
      <c r="B625">
        <v>1139.1999510000001</v>
      </c>
      <c r="C625">
        <v>1149.1999510000001</v>
      </c>
      <c r="D625">
        <v>1120.1999510000001</v>
      </c>
      <c r="E625">
        <v>1123.1999510000001</v>
      </c>
      <c r="F625">
        <v>1123.1999510000001</v>
      </c>
      <c r="G625">
        <v>29000</v>
      </c>
    </row>
    <row r="626" spans="1:7" x14ac:dyDescent="0.25">
      <c r="A626" s="19">
        <v>41453</v>
      </c>
      <c r="B626">
        <v>1145.8000489999999</v>
      </c>
      <c r="C626">
        <v>1152.8000489999999</v>
      </c>
      <c r="D626">
        <v>1098.599976</v>
      </c>
      <c r="E626">
        <v>1118.1999510000001</v>
      </c>
      <c r="F626">
        <v>1118.1999510000001</v>
      </c>
      <c r="G626">
        <v>43300</v>
      </c>
    </row>
    <row r="627" spans="1:7" x14ac:dyDescent="0.25">
      <c r="A627" s="19">
        <v>41456</v>
      </c>
      <c r="B627">
        <v>1098.8000489999999</v>
      </c>
      <c r="C627">
        <v>1100.400024</v>
      </c>
      <c r="D627">
        <v>1060.8000489999999</v>
      </c>
      <c r="E627">
        <v>1081</v>
      </c>
      <c r="F627">
        <v>1081</v>
      </c>
      <c r="G627">
        <v>27200</v>
      </c>
    </row>
    <row r="628" spans="1:7" x14ac:dyDescent="0.25">
      <c r="A628" s="19">
        <v>41457</v>
      </c>
      <c r="B628">
        <v>1093.599976</v>
      </c>
      <c r="C628">
        <v>1112</v>
      </c>
      <c r="D628">
        <v>1067.400024</v>
      </c>
      <c r="E628">
        <v>1096</v>
      </c>
      <c r="F628">
        <v>1096</v>
      </c>
      <c r="G628">
        <v>21500</v>
      </c>
    </row>
    <row r="629" spans="1:7" x14ac:dyDescent="0.25">
      <c r="A629" s="19">
        <v>41458</v>
      </c>
      <c r="B629">
        <v>1107.400024</v>
      </c>
      <c r="C629">
        <v>1112.1999510000001</v>
      </c>
      <c r="D629">
        <v>1077.1999510000001</v>
      </c>
      <c r="E629">
        <v>1082.400024</v>
      </c>
      <c r="F629">
        <v>1082.400024</v>
      </c>
      <c r="G629">
        <v>12500</v>
      </c>
    </row>
    <row r="630" spans="1:7" x14ac:dyDescent="0.25">
      <c r="A630" s="19">
        <v>41460</v>
      </c>
      <c r="B630">
        <v>1054.8000489999999</v>
      </c>
      <c r="C630">
        <v>1072.1999510000001</v>
      </c>
      <c r="D630">
        <v>1027.1999510000001</v>
      </c>
      <c r="E630">
        <v>1029</v>
      </c>
      <c r="F630">
        <v>1029</v>
      </c>
      <c r="G630">
        <v>20800</v>
      </c>
    </row>
    <row r="631" spans="1:7" x14ac:dyDescent="0.25">
      <c r="A631" s="19">
        <v>41463</v>
      </c>
      <c r="B631">
        <v>998</v>
      </c>
      <c r="C631">
        <v>1004.200012</v>
      </c>
      <c r="D631">
        <v>974.40002400000003</v>
      </c>
      <c r="E631">
        <v>980.40002400000003</v>
      </c>
      <c r="F631">
        <v>980.40002400000003</v>
      </c>
      <c r="G631">
        <v>33900</v>
      </c>
    </row>
    <row r="632" spans="1:7" x14ac:dyDescent="0.25">
      <c r="A632" s="19">
        <v>41464</v>
      </c>
      <c r="B632">
        <v>954</v>
      </c>
      <c r="C632">
        <v>967.79998799999998</v>
      </c>
      <c r="D632">
        <v>950</v>
      </c>
      <c r="E632">
        <v>959.59997599999997</v>
      </c>
      <c r="F632">
        <v>959.59997599999997</v>
      </c>
      <c r="G632">
        <v>41200</v>
      </c>
    </row>
    <row r="633" spans="1:7" x14ac:dyDescent="0.25">
      <c r="A633" s="19">
        <v>41465</v>
      </c>
      <c r="B633">
        <v>960</v>
      </c>
      <c r="C633">
        <v>964</v>
      </c>
      <c r="D633">
        <v>945.40002400000003</v>
      </c>
      <c r="E633">
        <v>951.59997599999997</v>
      </c>
      <c r="F633">
        <v>951.59997599999997</v>
      </c>
      <c r="G633">
        <v>27100</v>
      </c>
    </row>
    <row r="634" spans="1:7" x14ac:dyDescent="0.25">
      <c r="A634" s="19">
        <v>41466</v>
      </c>
      <c r="B634">
        <v>919.79998799999998</v>
      </c>
      <c r="C634">
        <v>935.59997599999997</v>
      </c>
      <c r="D634">
        <v>916</v>
      </c>
      <c r="E634">
        <v>924</v>
      </c>
      <c r="F634">
        <v>924</v>
      </c>
      <c r="G634">
        <v>27800</v>
      </c>
    </row>
    <row r="635" spans="1:7" x14ac:dyDescent="0.25">
      <c r="A635" s="19">
        <v>41467</v>
      </c>
      <c r="B635">
        <v>924</v>
      </c>
      <c r="C635">
        <v>940</v>
      </c>
      <c r="D635">
        <v>919.40002400000003</v>
      </c>
      <c r="E635">
        <v>934</v>
      </c>
      <c r="F635">
        <v>934</v>
      </c>
      <c r="G635">
        <v>28300</v>
      </c>
    </row>
    <row r="636" spans="1:7" x14ac:dyDescent="0.25">
      <c r="A636" s="19">
        <v>41470</v>
      </c>
      <c r="B636">
        <v>923.79998799999998</v>
      </c>
      <c r="C636">
        <v>931.79998799999998</v>
      </c>
      <c r="D636">
        <v>907.20001200000002</v>
      </c>
      <c r="E636">
        <v>912.79998799999998</v>
      </c>
      <c r="F636">
        <v>912.79998799999998</v>
      </c>
      <c r="G636">
        <v>25300</v>
      </c>
    </row>
    <row r="637" spans="1:7" x14ac:dyDescent="0.25">
      <c r="A637" s="19">
        <v>41471</v>
      </c>
      <c r="B637">
        <v>911</v>
      </c>
      <c r="C637">
        <v>947.59997599999997</v>
      </c>
      <c r="D637">
        <v>909.40002400000003</v>
      </c>
      <c r="E637">
        <v>938.40002400000003</v>
      </c>
      <c r="F637">
        <v>938.40002400000003</v>
      </c>
      <c r="G637">
        <v>25400</v>
      </c>
    </row>
    <row r="638" spans="1:7" x14ac:dyDescent="0.25">
      <c r="A638" s="19">
        <v>41472</v>
      </c>
      <c r="B638">
        <v>924.40002400000003</v>
      </c>
      <c r="C638">
        <v>934.20001200000002</v>
      </c>
      <c r="D638">
        <v>904.20001200000002</v>
      </c>
      <c r="E638">
        <v>904.79998799999998</v>
      </c>
      <c r="F638">
        <v>904.79998799999998</v>
      </c>
      <c r="G638">
        <v>26000</v>
      </c>
    </row>
    <row r="639" spans="1:7" x14ac:dyDescent="0.25">
      <c r="A639" s="19">
        <v>41473</v>
      </c>
      <c r="B639">
        <v>898.79998799999998</v>
      </c>
      <c r="C639">
        <v>900.79998799999998</v>
      </c>
      <c r="D639">
        <v>879.59997599999997</v>
      </c>
      <c r="E639">
        <v>889.59997599999997</v>
      </c>
      <c r="F639">
        <v>889.59997599999997</v>
      </c>
      <c r="G639">
        <v>24600</v>
      </c>
    </row>
    <row r="640" spans="1:7" x14ac:dyDescent="0.25">
      <c r="A640" s="19">
        <v>41474</v>
      </c>
      <c r="B640">
        <v>896.59997599999997</v>
      </c>
      <c r="C640">
        <v>906.59997599999997</v>
      </c>
      <c r="D640">
        <v>866.20001200000002</v>
      </c>
      <c r="E640">
        <v>871</v>
      </c>
      <c r="F640">
        <v>871</v>
      </c>
      <c r="G640">
        <v>20800</v>
      </c>
    </row>
    <row r="641" spans="1:7" x14ac:dyDescent="0.25">
      <c r="A641" s="19">
        <v>41477</v>
      </c>
      <c r="B641">
        <v>865.40002400000003</v>
      </c>
      <c r="C641">
        <v>874</v>
      </c>
      <c r="D641">
        <v>849</v>
      </c>
      <c r="E641">
        <v>852</v>
      </c>
      <c r="F641">
        <v>852</v>
      </c>
      <c r="G641">
        <v>35900</v>
      </c>
    </row>
    <row r="642" spans="1:7" x14ac:dyDescent="0.25">
      <c r="A642" s="19">
        <v>41478</v>
      </c>
      <c r="B642">
        <v>843.59997599999997</v>
      </c>
      <c r="C642">
        <v>862</v>
      </c>
      <c r="D642">
        <v>837</v>
      </c>
      <c r="E642">
        <v>848.40002400000003</v>
      </c>
      <c r="F642">
        <v>848.40002400000003</v>
      </c>
      <c r="G642">
        <v>20900</v>
      </c>
    </row>
    <row r="643" spans="1:7" x14ac:dyDescent="0.25">
      <c r="A643" s="19">
        <v>41479</v>
      </c>
      <c r="B643">
        <v>842</v>
      </c>
      <c r="C643">
        <v>867.59997599999997</v>
      </c>
      <c r="D643">
        <v>841</v>
      </c>
      <c r="E643">
        <v>858.40002400000003</v>
      </c>
      <c r="F643">
        <v>858.40002400000003</v>
      </c>
      <c r="G643">
        <v>22100</v>
      </c>
    </row>
    <row r="644" spans="1:7" x14ac:dyDescent="0.25">
      <c r="A644" s="19">
        <v>41480</v>
      </c>
      <c r="B644">
        <v>869</v>
      </c>
      <c r="C644">
        <v>869.20001200000002</v>
      </c>
      <c r="D644">
        <v>835.59997599999997</v>
      </c>
      <c r="E644">
        <v>838.40002400000003</v>
      </c>
      <c r="F644">
        <v>838.40002400000003</v>
      </c>
      <c r="G644">
        <v>18300</v>
      </c>
    </row>
    <row r="645" spans="1:7" x14ac:dyDescent="0.25">
      <c r="A645" s="19">
        <v>41481</v>
      </c>
      <c r="B645">
        <v>846</v>
      </c>
      <c r="C645">
        <v>861.40002400000003</v>
      </c>
      <c r="D645">
        <v>832.20001200000002</v>
      </c>
      <c r="E645">
        <v>834.20001200000002</v>
      </c>
      <c r="F645">
        <v>834.20001200000002</v>
      </c>
      <c r="G645">
        <v>16900</v>
      </c>
    </row>
    <row r="646" spans="1:7" x14ac:dyDescent="0.25">
      <c r="A646" s="19">
        <v>41484</v>
      </c>
      <c r="B646">
        <v>843.20001200000002</v>
      </c>
      <c r="C646">
        <v>853.79998799999998</v>
      </c>
      <c r="D646">
        <v>835.40002400000003</v>
      </c>
      <c r="E646">
        <v>844.59997599999997</v>
      </c>
      <c r="F646">
        <v>844.59997599999997</v>
      </c>
      <c r="G646">
        <v>15900</v>
      </c>
    </row>
    <row r="647" spans="1:7" x14ac:dyDescent="0.25">
      <c r="A647" s="19">
        <v>41485</v>
      </c>
      <c r="B647">
        <v>841.79998799999998</v>
      </c>
      <c r="C647">
        <v>850.20001200000002</v>
      </c>
      <c r="D647">
        <v>827.40002400000003</v>
      </c>
      <c r="E647">
        <v>829</v>
      </c>
      <c r="F647">
        <v>829</v>
      </c>
      <c r="G647">
        <v>15000</v>
      </c>
    </row>
    <row r="648" spans="1:7" x14ac:dyDescent="0.25">
      <c r="A648" s="19">
        <v>41486</v>
      </c>
      <c r="B648">
        <v>827</v>
      </c>
      <c r="C648">
        <v>827.79998799999998</v>
      </c>
      <c r="D648">
        <v>792.79998799999998</v>
      </c>
      <c r="E648">
        <v>811.20001200000002</v>
      </c>
      <c r="F648">
        <v>811.20001200000002</v>
      </c>
      <c r="G648">
        <v>24700</v>
      </c>
    </row>
    <row r="649" spans="1:7" x14ac:dyDescent="0.25">
      <c r="A649" s="19">
        <v>41487</v>
      </c>
      <c r="B649">
        <v>789.40002400000003</v>
      </c>
      <c r="C649">
        <v>793.79998799999998</v>
      </c>
      <c r="D649">
        <v>783</v>
      </c>
      <c r="E649">
        <v>785.59997599999997</v>
      </c>
      <c r="F649">
        <v>785.59997599999997</v>
      </c>
      <c r="G649">
        <v>18200</v>
      </c>
    </row>
    <row r="650" spans="1:7" x14ac:dyDescent="0.25">
      <c r="A650" s="19">
        <v>41488</v>
      </c>
      <c r="B650">
        <v>786.40002400000003</v>
      </c>
      <c r="C650">
        <v>787</v>
      </c>
      <c r="D650">
        <v>764.59997599999997</v>
      </c>
      <c r="E650">
        <v>765.20001200000002</v>
      </c>
      <c r="F650">
        <v>765.20001200000002</v>
      </c>
      <c r="G650">
        <v>19900</v>
      </c>
    </row>
    <row r="651" spans="1:7" x14ac:dyDescent="0.25">
      <c r="A651" s="19">
        <v>41491</v>
      </c>
      <c r="B651">
        <v>763</v>
      </c>
      <c r="C651">
        <v>767.79998799999998</v>
      </c>
      <c r="D651">
        <v>754</v>
      </c>
      <c r="E651">
        <v>755.79998799999998</v>
      </c>
      <c r="F651">
        <v>755.79998799999998</v>
      </c>
      <c r="G651">
        <v>15400</v>
      </c>
    </row>
    <row r="652" spans="1:7" x14ac:dyDescent="0.25">
      <c r="A652" s="19">
        <v>41492</v>
      </c>
      <c r="B652">
        <v>760.40002400000003</v>
      </c>
      <c r="C652">
        <v>784.59997599999997</v>
      </c>
      <c r="D652">
        <v>758.59997599999997</v>
      </c>
      <c r="E652">
        <v>778.40002400000003</v>
      </c>
      <c r="F652">
        <v>778.40002400000003</v>
      </c>
      <c r="G652">
        <v>19900</v>
      </c>
    </row>
    <row r="653" spans="1:7" x14ac:dyDescent="0.25">
      <c r="A653" s="19">
        <v>41493</v>
      </c>
      <c r="B653">
        <v>792</v>
      </c>
      <c r="C653">
        <v>808.20001200000002</v>
      </c>
      <c r="D653">
        <v>782.79998799999998</v>
      </c>
      <c r="E653">
        <v>788</v>
      </c>
      <c r="F653">
        <v>788</v>
      </c>
      <c r="G653">
        <v>22300</v>
      </c>
    </row>
    <row r="654" spans="1:7" x14ac:dyDescent="0.25">
      <c r="A654" s="19">
        <v>41494</v>
      </c>
      <c r="B654">
        <v>772.20001200000002</v>
      </c>
      <c r="C654">
        <v>791</v>
      </c>
      <c r="D654">
        <v>769.79998799999998</v>
      </c>
      <c r="E654">
        <v>775.59997599999997</v>
      </c>
      <c r="F654">
        <v>775.59997599999997</v>
      </c>
      <c r="G654">
        <v>17200</v>
      </c>
    </row>
    <row r="655" spans="1:7" x14ac:dyDescent="0.25">
      <c r="A655" s="19">
        <v>41495</v>
      </c>
      <c r="B655">
        <v>775.79998799999998</v>
      </c>
      <c r="C655">
        <v>793.40002400000003</v>
      </c>
      <c r="D655">
        <v>768.79998799999998</v>
      </c>
      <c r="E655">
        <v>785.79998799999998</v>
      </c>
      <c r="F655">
        <v>785.79998799999998</v>
      </c>
      <c r="G655">
        <v>22100</v>
      </c>
    </row>
    <row r="656" spans="1:7" x14ac:dyDescent="0.25">
      <c r="A656" s="19">
        <v>41498</v>
      </c>
      <c r="B656">
        <v>803.40002400000003</v>
      </c>
      <c r="C656">
        <v>803.79998799999998</v>
      </c>
      <c r="D656">
        <v>778</v>
      </c>
      <c r="E656">
        <v>781</v>
      </c>
      <c r="F656">
        <v>781</v>
      </c>
      <c r="G656">
        <v>13200</v>
      </c>
    </row>
    <row r="657" spans="1:7" x14ac:dyDescent="0.25">
      <c r="A657" s="19">
        <v>41499</v>
      </c>
      <c r="B657">
        <v>774.59997599999997</v>
      </c>
      <c r="C657">
        <v>792.20001200000002</v>
      </c>
      <c r="D657">
        <v>769.20001200000002</v>
      </c>
      <c r="E657">
        <v>773</v>
      </c>
      <c r="F657">
        <v>773</v>
      </c>
      <c r="G657">
        <v>22200</v>
      </c>
    </row>
    <row r="658" spans="1:7" x14ac:dyDescent="0.25">
      <c r="A658" s="19">
        <v>41500</v>
      </c>
      <c r="B658">
        <v>768.79998799999998</v>
      </c>
      <c r="C658">
        <v>782.40002400000003</v>
      </c>
      <c r="D658">
        <v>766</v>
      </c>
      <c r="E658">
        <v>781.59997599999997</v>
      </c>
      <c r="F658">
        <v>781.59997599999997</v>
      </c>
      <c r="G658">
        <v>15300</v>
      </c>
    </row>
    <row r="659" spans="1:7" x14ac:dyDescent="0.25">
      <c r="A659" s="19">
        <v>41501</v>
      </c>
      <c r="B659">
        <v>808.40002400000003</v>
      </c>
      <c r="C659">
        <v>824.20001200000002</v>
      </c>
      <c r="D659">
        <v>804.40002400000003</v>
      </c>
      <c r="E659">
        <v>820.20001200000002</v>
      </c>
      <c r="F659">
        <v>820.20001200000002</v>
      </c>
      <c r="G659">
        <v>42000</v>
      </c>
    </row>
    <row r="660" spans="1:7" x14ac:dyDescent="0.25">
      <c r="A660" s="19">
        <v>41502</v>
      </c>
      <c r="B660">
        <v>820.40002400000003</v>
      </c>
      <c r="C660">
        <v>822.20001200000002</v>
      </c>
      <c r="D660">
        <v>793.59997599999997</v>
      </c>
      <c r="E660">
        <v>806.79998799999998</v>
      </c>
      <c r="F660">
        <v>806.79998799999998</v>
      </c>
      <c r="G660">
        <v>34100</v>
      </c>
    </row>
    <row r="661" spans="1:7" x14ac:dyDescent="0.25">
      <c r="A661" s="19">
        <v>41505</v>
      </c>
      <c r="B661">
        <v>811.20001200000002</v>
      </c>
      <c r="C661">
        <v>831.20001200000002</v>
      </c>
      <c r="D661">
        <v>805.20001200000002</v>
      </c>
      <c r="E661">
        <v>829.20001200000002</v>
      </c>
      <c r="F661">
        <v>829.20001200000002</v>
      </c>
      <c r="G661">
        <v>13800</v>
      </c>
    </row>
    <row r="662" spans="1:7" x14ac:dyDescent="0.25">
      <c r="A662" s="19">
        <v>41506</v>
      </c>
      <c r="B662">
        <v>831.40002400000003</v>
      </c>
      <c r="C662">
        <v>836.20001200000002</v>
      </c>
      <c r="D662">
        <v>798</v>
      </c>
      <c r="E662">
        <v>818.79998799999998</v>
      </c>
      <c r="F662">
        <v>818.79998799999998</v>
      </c>
      <c r="G662">
        <v>29300</v>
      </c>
    </row>
    <row r="663" spans="1:7" x14ac:dyDescent="0.25">
      <c r="A663" s="19">
        <v>41507</v>
      </c>
      <c r="B663">
        <v>833</v>
      </c>
      <c r="C663">
        <v>849.79998799999998</v>
      </c>
      <c r="D663">
        <v>801.79998799999998</v>
      </c>
      <c r="E663">
        <v>834</v>
      </c>
      <c r="F663">
        <v>834</v>
      </c>
      <c r="G663">
        <v>46800</v>
      </c>
    </row>
    <row r="664" spans="1:7" x14ac:dyDescent="0.25">
      <c r="A664" s="19">
        <v>41508</v>
      </c>
      <c r="B664">
        <v>822.40002400000003</v>
      </c>
      <c r="C664">
        <v>825</v>
      </c>
      <c r="D664">
        <v>808.20001200000002</v>
      </c>
      <c r="E664">
        <v>813.40002400000003</v>
      </c>
      <c r="F664">
        <v>813.40002400000003</v>
      </c>
      <c r="G664">
        <v>24100</v>
      </c>
    </row>
    <row r="665" spans="1:7" x14ac:dyDescent="0.25">
      <c r="A665" s="19">
        <v>41509</v>
      </c>
      <c r="B665">
        <v>804.59997599999997</v>
      </c>
      <c r="C665">
        <v>813.20001200000002</v>
      </c>
      <c r="D665">
        <v>796</v>
      </c>
      <c r="E665">
        <v>797.40002400000003</v>
      </c>
      <c r="F665">
        <v>797.40002400000003</v>
      </c>
      <c r="G665">
        <v>14900</v>
      </c>
    </row>
    <row r="666" spans="1:7" x14ac:dyDescent="0.25">
      <c r="A666" s="19">
        <v>41512</v>
      </c>
      <c r="B666">
        <v>789.40002400000003</v>
      </c>
      <c r="C666">
        <v>825.59997599999997</v>
      </c>
      <c r="D666">
        <v>783.20001200000002</v>
      </c>
      <c r="E666">
        <v>823.79998799999998</v>
      </c>
      <c r="F666">
        <v>823.79998799999998</v>
      </c>
      <c r="G666">
        <v>22900</v>
      </c>
    </row>
    <row r="667" spans="1:7" x14ac:dyDescent="0.25">
      <c r="A667" s="19">
        <v>41513</v>
      </c>
      <c r="B667">
        <v>861</v>
      </c>
      <c r="C667">
        <v>894.79998799999998</v>
      </c>
      <c r="D667">
        <v>848.40002400000003</v>
      </c>
      <c r="E667">
        <v>889.79998799999998</v>
      </c>
      <c r="F667">
        <v>889.79998799999998</v>
      </c>
      <c r="G667">
        <v>51600</v>
      </c>
    </row>
    <row r="668" spans="1:7" x14ac:dyDescent="0.25">
      <c r="A668" s="19">
        <v>41514</v>
      </c>
      <c r="B668">
        <v>895</v>
      </c>
      <c r="C668">
        <v>906.79998799999998</v>
      </c>
      <c r="D668">
        <v>873.20001200000002</v>
      </c>
      <c r="E668">
        <v>886.40002400000003</v>
      </c>
      <c r="F668">
        <v>886.40002400000003</v>
      </c>
      <c r="G668">
        <v>44500</v>
      </c>
    </row>
    <row r="669" spans="1:7" x14ac:dyDescent="0.25">
      <c r="A669" s="19">
        <v>41515</v>
      </c>
      <c r="B669">
        <v>900.20001200000002</v>
      </c>
      <c r="C669">
        <v>906.79998799999998</v>
      </c>
      <c r="D669">
        <v>879.79998799999998</v>
      </c>
      <c r="E669">
        <v>906.79998799999998</v>
      </c>
      <c r="F669">
        <v>906.79998799999998</v>
      </c>
      <c r="G669">
        <v>23600</v>
      </c>
    </row>
    <row r="670" spans="1:7" x14ac:dyDescent="0.25">
      <c r="A670" s="19">
        <v>41516</v>
      </c>
      <c r="B670">
        <v>898.59997599999997</v>
      </c>
      <c r="C670">
        <v>934</v>
      </c>
      <c r="D670">
        <v>898.59997599999997</v>
      </c>
      <c r="E670">
        <v>917</v>
      </c>
      <c r="F670">
        <v>917</v>
      </c>
      <c r="G670">
        <v>35500</v>
      </c>
    </row>
    <row r="671" spans="1:7" x14ac:dyDescent="0.25">
      <c r="A671" s="19">
        <v>41520</v>
      </c>
      <c r="B671">
        <v>875.59997599999997</v>
      </c>
      <c r="C671">
        <v>901</v>
      </c>
      <c r="D671">
        <v>872</v>
      </c>
      <c r="E671">
        <v>881.59997599999997</v>
      </c>
      <c r="F671">
        <v>881.59997599999997</v>
      </c>
      <c r="G671">
        <v>35700</v>
      </c>
    </row>
    <row r="672" spans="1:7" x14ac:dyDescent="0.25">
      <c r="A672" s="19">
        <v>41521</v>
      </c>
      <c r="B672">
        <v>882.59997599999997</v>
      </c>
      <c r="C672">
        <v>888.59997599999997</v>
      </c>
      <c r="D672">
        <v>873.59997599999997</v>
      </c>
      <c r="E672">
        <v>879.40002400000003</v>
      </c>
      <c r="F672">
        <v>879.40002400000003</v>
      </c>
      <c r="G672">
        <v>24400</v>
      </c>
    </row>
    <row r="673" spans="1:7" x14ac:dyDescent="0.25">
      <c r="A673" s="19">
        <v>41522</v>
      </c>
      <c r="B673">
        <v>877.79998799999998</v>
      </c>
      <c r="C673">
        <v>880.20001200000002</v>
      </c>
      <c r="D673">
        <v>857.40002400000003</v>
      </c>
      <c r="E673">
        <v>859.79998799999998</v>
      </c>
      <c r="F673">
        <v>859.79998799999998</v>
      </c>
      <c r="G673">
        <v>20800</v>
      </c>
    </row>
    <row r="674" spans="1:7" x14ac:dyDescent="0.25">
      <c r="A674" s="19">
        <v>41523</v>
      </c>
      <c r="B674">
        <v>847.20001200000002</v>
      </c>
      <c r="C674">
        <v>891.20001200000002</v>
      </c>
      <c r="D674">
        <v>845.40002400000003</v>
      </c>
      <c r="E674">
        <v>867.20001200000002</v>
      </c>
      <c r="F674">
        <v>867.20001200000002</v>
      </c>
      <c r="G674">
        <v>41800</v>
      </c>
    </row>
    <row r="675" spans="1:7" x14ac:dyDescent="0.25">
      <c r="A675" s="19">
        <v>41526</v>
      </c>
      <c r="B675">
        <v>857.40002400000003</v>
      </c>
      <c r="C675">
        <v>861</v>
      </c>
      <c r="D675">
        <v>830.20001200000002</v>
      </c>
      <c r="E675">
        <v>833.40002400000003</v>
      </c>
      <c r="F675">
        <v>833.40002400000003</v>
      </c>
      <c r="G675">
        <v>22800</v>
      </c>
    </row>
    <row r="676" spans="1:7" x14ac:dyDescent="0.25">
      <c r="A676" s="19">
        <v>41527</v>
      </c>
      <c r="B676">
        <v>810</v>
      </c>
      <c r="C676">
        <v>815.20001200000002</v>
      </c>
      <c r="D676">
        <v>802.79998799999998</v>
      </c>
      <c r="E676">
        <v>802.79998799999998</v>
      </c>
      <c r="F676">
        <v>802.79998799999998</v>
      </c>
      <c r="G676">
        <v>28100</v>
      </c>
    </row>
    <row r="677" spans="1:7" x14ac:dyDescent="0.25">
      <c r="A677" s="19">
        <v>41528</v>
      </c>
      <c r="B677">
        <v>807.79998799999998</v>
      </c>
      <c r="C677">
        <v>810</v>
      </c>
      <c r="D677">
        <v>775</v>
      </c>
      <c r="E677">
        <v>777.40002400000003</v>
      </c>
      <c r="F677">
        <v>777.40002400000003</v>
      </c>
      <c r="G677">
        <v>24500</v>
      </c>
    </row>
    <row r="678" spans="1:7" x14ac:dyDescent="0.25">
      <c r="A678" s="19">
        <v>41529</v>
      </c>
      <c r="B678">
        <v>775.59997599999997</v>
      </c>
      <c r="C678">
        <v>792.40002400000003</v>
      </c>
      <c r="D678">
        <v>765</v>
      </c>
      <c r="E678">
        <v>791.20001200000002</v>
      </c>
      <c r="F678">
        <v>791.20001200000002</v>
      </c>
      <c r="G678">
        <v>20100</v>
      </c>
    </row>
    <row r="679" spans="1:7" x14ac:dyDescent="0.25">
      <c r="A679" s="19">
        <v>41530</v>
      </c>
      <c r="B679">
        <v>774.59997599999997</v>
      </c>
      <c r="C679">
        <v>793</v>
      </c>
      <c r="D679">
        <v>772.20001200000002</v>
      </c>
      <c r="E679">
        <v>779</v>
      </c>
      <c r="F679">
        <v>779</v>
      </c>
      <c r="G679">
        <v>17400</v>
      </c>
    </row>
    <row r="680" spans="1:7" x14ac:dyDescent="0.25">
      <c r="A680" s="19">
        <v>41533</v>
      </c>
      <c r="B680">
        <v>761.40002400000003</v>
      </c>
      <c r="C680">
        <v>776.59997599999997</v>
      </c>
      <c r="D680">
        <v>758.59997599999997</v>
      </c>
      <c r="E680">
        <v>770.79998799999998</v>
      </c>
      <c r="F680">
        <v>770.79998799999998</v>
      </c>
      <c r="G680">
        <v>26200</v>
      </c>
    </row>
    <row r="681" spans="1:7" x14ac:dyDescent="0.25">
      <c r="A681" s="19">
        <v>41534</v>
      </c>
      <c r="B681">
        <v>768.59997599999997</v>
      </c>
      <c r="C681">
        <v>769.40002400000003</v>
      </c>
      <c r="D681">
        <v>759.40002400000003</v>
      </c>
      <c r="E681">
        <v>762.79998799999998</v>
      </c>
      <c r="F681">
        <v>762.79998799999998</v>
      </c>
      <c r="G681">
        <v>22100</v>
      </c>
    </row>
    <row r="682" spans="1:7" x14ac:dyDescent="0.25">
      <c r="A682" s="19">
        <v>41535</v>
      </c>
      <c r="B682">
        <v>766</v>
      </c>
      <c r="C682">
        <v>776.40002400000003</v>
      </c>
      <c r="D682">
        <v>725.40002400000003</v>
      </c>
      <c r="E682">
        <v>734.40002400000003</v>
      </c>
      <c r="F682">
        <v>734.40002400000003</v>
      </c>
      <c r="G682">
        <v>39200</v>
      </c>
    </row>
    <row r="683" spans="1:7" x14ac:dyDescent="0.25">
      <c r="A683" s="19">
        <v>41536</v>
      </c>
      <c r="B683">
        <v>724.59997599999997</v>
      </c>
      <c r="C683">
        <v>739.40002400000003</v>
      </c>
      <c r="D683">
        <v>721.59997599999997</v>
      </c>
      <c r="E683">
        <v>730.59997599999997</v>
      </c>
      <c r="F683">
        <v>730.59997599999997</v>
      </c>
      <c r="G683">
        <v>23800</v>
      </c>
    </row>
    <row r="684" spans="1:7" x14ac:dyDescent="0.25">
      <c r="A684" s="19">
        <v>41537</v>
      </c>
      <c r="B684">
        <v>731.79998799999998</v>
      </c>
      <c r="C684">
        <v>744</v>
      </c>
      <c r="D684">
        <v>723.20001200000002</v>
      </c>
      <c r="E684">
        <v>743</v>
      </c>
      <c r="F684">
        <v>743</v>
      </c>
      <c r="G684">
        <v>22600</v>
      </c>
    </row>
    <row r="685" spans="1:7" x14ac:dyDescent="0.25">
      <c r="A685" s="19">
        <v>41540</v>
      </c>
      <c r="B685">
        <v>742.40002400000003</v>
      </c>
      <c r="C685">
        <v>766.79998799999998</v>
      </c>
      <c r="D685">
        <v>739</v>
      </c>
      <c r="E685">
        <v>752.79998799999998</v>
      </c>
      <c r="F685">
        <v>752.79998799999998</v>
      </c>
      <c r="G685">
        <v>42300</v>
      </c>
    </row>
    <row r="686" spans="1:7" x14ac:dyDescent="0.25">
      <c r="A686" s="19">
        <v>41541</v>
      </c>
      <c r="B686">
        <v>748.59997599999997</v>
      </c>
      <c r="C686">
        <v>757</v>
      </c>
      <c r="D686">
        <v>736.20001200000002</v>
      </c>
      <c r="E686">
        <v>749.40002400000003</v>
      </c>
      <c r="F686">
        <v>749.40002400000003</v>
      </c>
      <c r="G686">
        <v>31600</v>
      </c>
    </row>
    <row r="687" spans="1:7" x14ac:dyDescent="0.25">
      <c r="A687" s="19">
        <v>41542</v>
      </c>
      <c r="B687">
        <v>746.40002400000003</v>
      </c>
      <c r="C687">
        <v>757</v>
      </c>
      <c r="D687">
        <v>738.59997599999997</v>
      </c>
      <c r="E687">
        <v>747.40002400000003</v>
      </c>
      <c r="F687">
        <v>747.40002400000003</v>
      </c>
      <c r="G687">
        <v>36800</v>
      </c>
    </row>
    <row r="688" spans="1:7" x14ac:dyDescent="0.25">
      <c r="A688" s="19">
        <v>41543</v>
      </c>
      <c r="B688">
        <v>735.79998799999998</v>
      </c>
      <c r="C688">
        <v>744.40002400000003</v>
      </c>
      <c r="D688">
        <v>731</v>
      </c>
      <c r="E688">
        <v>732.59997599999997</v>
      </c>
      <c r="F688">
        <v>732.59997599999997</v>
      </c>
      <c r="G688">
        <v>25800</v>
      </c>
    </row>
    <row r="689" spans="1:7" x14ac:dyDescent="0.25">
      <c r="A689" s="19">
        <v>41544</v>
      </c>
      <c r="B689">
        <v>744.59997599999997</v>
      </c>
      <c r="C689">
        <v>769.59997599999997</v>
      </c>
      <c r="D689">
        <v>743</v>
      </c>
      <c r="E689">
        <v>763</v>
      </c>
      <c r="F689">
        <v>763</v>
      </c>
      <c r="G689">
        <v>36100</v>
      </c>
    </row>
    <row r="690" spans="1:7" x14ac:dyDescent="0.25">
      <c r="A690" s="19">
        <v>41547</v>
      </c>
      <c r="B690">
        <v>795.79998799999998</v>
      </c>
      <c r="C690">
        <v>800</v>
      </c>
      <c r="D690">
        <v>770.79998799999998</v>
      </c>
      <c r="E690">
        <v>789</v>
      </c>
      <c r="F690">
        <v>789</v>
      </c>
      <c r="G690">
        <v>77400</v>
      </c>
    </row>
    <row r="691" spans="1:7" x14ac:dyDescent="0.25">
      <c r="A691" s="19">
        <v>41548</v>
      </c>
      <c r="B691">
        <v>790</v>
      </c>
      <c r="C691">
        <v>793.20001200000002</v>
      </c>
      <c r="D691">
        <v>762.20001200000002</v>
      </c>
      <c r="E691">
        <v>762.20001200000002</v>
      </c>
      <c r="F691">
        <v>762.20001200000002</v>
      </c>
      <c r="G691">
        <v>35400</v>
      </c>
    </row>
    <row r="692" spans="1:7" x14ac:dyDescent="0.25">
      <c r="A692" s="19">
        <v>41549</v>
      </c>
      <c r="B692">
        <v>778.20001200000002</v>
      </c>
      <c r="C692">
        <v>792.79998799999998</v>
      </c>
      <c r="D692">
        <v>769.20001200000002</v>
      </c>
      <c r="E692">
        <v>786.40002400000003</v>
      </c>
      <c r="F692">
        <v>786.40002400000003</v>
      </c>
      <c r="G692">
        <v>37600</v>
      </c>
    </row>
    <row r="693" spans="1:7" x14ac:dyDescent="0.25">
      <c r="A693" s="19">
        <v>41550</v>
      </c>
      <c r="B693">
        <v>792.40002400000003</v>
      </c>
      <c r="C693">
        <v>852.40002400000003</v>
      </c>
      <c r="D693">
        <v>789</v>
      </c>
      <c r="E693">
        <v>815.40002400000003</v>
      </c>
      <c r="F693">
        <v>815.40002400000003</v>
      </c>
      <c r="G693">
        <v>74500</v>
      </c>
    </row>
    <row r="694" spans="1:7" x14ac:dyDescent="0.25">
      <c r="A694" s="19">
        <v>41551</v>
      </c>
      <c r="B694">
        <v>825.59997599999997</v>
      </c>
      <c r="C694">
        <v>835.79998799999998</v>
      </c>
      <c r="D694">
        <v>804.79998799999998</v>
      </c>
      <c r="E694">
        <v>808.20001200000002</v>
      </c>
      <c r="F694">
        <v>808.20001200000002</v>
      </c>
      <c r="G694">
        <v>46500</v>
      </c>
    </row>
    <row r="695" spans="1:7" x14ac:dyDescent="0.25">
      <c r="A695" s="19">
        <v>41554</v>
      </c>
      <c r="B695">
        <v>842.40002400000003</v>
      </c>
      <c r="C695">
        <v>872.59997599999997</v>
      </c>
      <c r="D695">
        <v>832.20001200000002</v>
      </c>
      <c r="E695">
        <v>871.20001200000002</v>
      </c>
      <c r="F695">
        <v>871.20001200000002</v>
      </c>
      <c r="G695">
        <v>54200</v>
      </c>
    </row>
    <row r="696" spans="1:7" x14ac:dyDescent="0.25">
      <c r="A696" s="19">
        <v>41555</v>
      </c>
      <c r="B696">
        <v>870.79998799999998</v>
      </c>
      <c r="C696">
        <v>922.59997599999997</v>
      </c>
      <c r="D696">
        <v>866.40002400000003</v>
      </c>
      <c r="E696">
        <v>911.20001200000002</v>
      </c>
      <c r="F696">
        <v>911.20001200000002</v>
      </c>
      <c r="G696">
        <v>123200</v>
      </c>
    </row>
    <row r="697" spans="1:7" x14ac:dyDescent="0.25">
      <c r="A697" s="19">
        <v>41556</v>
      </c>
      <c r="B697">
        <v>910</v>
      </c>
      <c r="C697">
        <v>935</v>
      </c>
      <c r="D697">
        <v>867</v>
      </c>
      <c r="E697">
        <v>880.40002400000003</v>
      </c>
      <c r="F697">
        <v>880.40002400000003</v>
      </c>
      <c r="G697">
        <v>145000</v>
      </c>
    </row>
    <row r="698" spans="1:7" x14ac:dyDescent="0.25">
      <c r="A698" s="19">
        <v>41557</v>
      </c>
      <c r="B698">
        <v>846.20001200000002</v>
      </c>
      <c r="C698">
        <v>847</v>
      </c>
      <c r="D698">
        <v>793</v>
      </c>
      <c r="E698">
        <v>794.20001200000002</v>
      </c>
      <c r="F698">
        <v>794.20001200000002</v>
      </c>
      <c r="G698">
        <v>102000</v>
      </c>
    </row>
    <row r="699" spans="1:7" x14ac:dyDescent="0.25">
      <c r="A699" s="19">
        <v>41558</v>
      </c>
      <c r="B699">
        <v>794.40002400000003</v>
      </c>
      <c r="C699">
        <v>797.20001200000002</v>
      </c>
      <c r="D699">
        <v>764.59997599999997</v>
      </c>
      <c r="E699">
        <v>779.20001200000002</v>
      </c>
      <c r="F699">
        <v>779.20001200000002</v>
      </c>
      <c r="G699">
        <v>69000</v>
      </c>
    </row>
    <row r="700" spans="1:7" x14ac:dyDescent="0.25">
      <c r="A700" s="19">
        <v>41561</v>
      </c>
      <c r="B700">
        <v>808.40002400000003</v>
      </c>
      <c r="C700">
        <v>822.40002400000003</v>
      </c>
      <c r="D700">
        <v>776.20001200000002</v>
      </c>
      <c r="E700">
        <v>787.40002400000003</v>
      </c>
      <c r="F700">
        <v>787.40002400000003</v>
      </c>
      <c r="G700">
        <v>76100</v>
      </c>
    </row>
    <row r="701" spans="1:7" x14ac:dyDescent="0.25">
      <c r="A701" s="19">
        <v>41562</v>
      </c>
      <c r="B701">
        <v>793.20001200000002</v>
      </c>
      <c r="C701">
        <v>840.20001200000002</v>
      </c>
      <c r="D701">
        <v>779</v>
      </c>
      <c r="E701">
        <v>835.40002400000003</v>
      </c>
      <c r="F701">
        <v>835.40002400000003</v>
      </c>
      <c r="G701">
        <v>81900</v>
      </c>
    </row>
    <row r="702" spans="1:7" x14ac:dyDescent="0.25">
      <c r="A702" s="19">
        <v>41563</v>
      </c>
      <c r="B702">
        <v>793.79998799999998</v>
      </c>
      <c r="C702">
        <v>806</v>
      </c>
      <c r="D702">
        <v>738.20001200000002</v>
      </c>
      <c r="E702">
        <v>738.20001200000002</v>
      </c>
      <c r="F702">
        <v>738.20001200000002</v>
      </c>
      <c r="G702">
        <v>65500</v>
      </c>
    </row>
    <row r="703" spans="1:7" x14ac:dyDescent="0.25">
      <c r="A703" s="19">
        <v>41564</v>
      </c>
      <c r="B703">
        <v>746.59997599999997</v>
      </c>
      <c r="C703">
        <v>747.40002400000003</v>
      </c>
      <c r="D703">
        <v>697.40002400000003</v>
      </c>
      <c r="E703">
        <v>697.59997599999997</v>
      </c>
      <c r="F703">
        <v>697.59997599999997</v>
      </c>
      <c r="G703">
        <v>41100</v>
      </c>
    </row>
    <row r="704" spans="1:7" x14ac:dyDescent="0.25">
      <c r="A704" s="19">
        <v>41565</v>
      </c>
      <c r="B704">
        <v>684.59997599999997</v>
      </c>
      <c r="C704">
        <v>702.20001200000002</v>
      </c>
      <c r="D704">
        <v>675.79998799999998</v>
      </c>
      <c r="E704">
        <v>689.79998799999998</v>
      </c>
      <c r="F704">
        <v>689.79998799999998</v>
      </c>
      <c r="G704">
        <v>47400</v>
      </c>
    </row>
    <row r="705" spans="1:7" x14ac:dyDescent="0.25">
      <c r="A705" s="19">
        <v>41568</v>
      </c>
      <c r="B705">
        <v>673.40002400000003</v>
      </c>
      <c r="C705">
        <v>700</v>
      </c>
      <c r="D705">
        <v>673.40002400000003</v>
      </c>
      <c r="E705">
        <v>692.79998799999998</v>
      </c>
      <c r="F705">
        <v>692.79998799999998</v>
      </c>
      <c r="G705">
        <v>30400</v>
      </c>
    </row>
    <row r="706" spans="1:7" x14ac:dyDescent="0.25">
      <c r="A706" s="19">
        <v>41569</v>
      </c>
      <c r="B706">
        <v>678.79998799999998</v>
      </c>
      <c r="C706">
        <v>700.20001200000002</v>
      </c>
      <c r="D706">
        <v>677.59997599999997</v>
      </c>
      <c r="E706">
        <v>697</v>
      </c>
      <c r="F706">
        <v>697</v>
      </c>
      <c r="G706">
        <v>214700</v>
      </c>
    </row>
    <row r="707" spans="1:7" x14ac:dyDescent="0.25">
      <c r="A707" s="19">
        <v>41570</v>
      </c>
      <c r="B707">
        <v>706</v>
      </c>
      <c r="C707">
        <v>722.59997599999997</v>
      </c>
      <c r="D707">
        <v>700.40002400000003</v>
      </c>
      <c r="E707">
        <v>701</v>
      </c>
      <c r="F707">
        <v>701</v>
      </c>
      <c r="G707">
        <v>33800</v>
      </c>
    </row>
    <row r="708" spans="1:7" x14ac:dyDescent="0.25">
      <c r="A708" s="19">
        <v>41571</v>
      </c>
      <c r="B708">
        <v>697.79998799999998</v>
      </c>
      <c r="C708">
        <v>702</v>
      </c>
      <c r="D708">
        <v>686.79998799999998</v>
      </c>
      <c r="E708">
        <v>690.40002400000003</v>
      </c>
      <c r="F708">
        <v>690.40002400000003</v>
      </c>
      <c r="G708">
        <v>22800</v>
      </c>
    </row>
    <row r="709" spans="1:7" x14ac:dyDescent="0.25">
      <c r="A709" s="19">
        <v>41572</v>
      </c>
      <c r="B709">
        <v>689</v>
      </c>
      <c r="C709">
        <v>699</v>
      </c>
      <c r="D709">
        <v>687.79998799999998</v>
      </c>
      <c r="E709">
        <v>689</v>
      </c>
      <c r="F709">
        <v>689</v>
      </c>
      <c r="G709">
        <v>20100</v>
      </c>
    </row>
    <row r="710" spans="1:7" x14ac:dyDescent="0.25">
      <c r="A710" s="19">
        <v>41575</v>
      </c>
      <c r="B710">
        <v>691.79998799999998</v>
      </c>
      <c r="C710">
        <v>698.79998799999998</v>
      </c>
      <c r="D710">
        <v>688.79998799999998</v>
      </c>
      <c r="E710">
        <v>691.79998799999998</v>
      </c>
      <c r="F710">
        <v>691.79998799999998</v>
      </c>
      <c r="G710">
        <v>16900</v>
      </c>
    </row>
    <row r="711" spans="1:7" x14ac:dyDescent="0.25">
      <c r="A711" s="19">
        <v>41576</v>
      </c>
      <c r="B711">
        <v>690.59997599999997</v>
      </c>
      <c r="C711">
        <v>697.20001200000002</v>
      </c>
      <c r="D711">
        <v>686.20001200000002</v>
      </c>
      <c r="E711">
        <v>686.40002400000003</v>
      </c>
      <c r="F711">
        <v>686.40002400000003</v>
      </c>
      <c r="G711">
        <v>12100</v>
      </c>
    </row>
    <row r="712" spans="1:7" x14ac:dyDescent="0.25">
      <c r="A712" s="19">
        <v>41577</v>
      </c>
      <c r="B712">
        <v>688.79998799999998</v>
      </c>
      <c r="C712">
        <v>706.59997599999997</v>
      </c>
      <c r="D712">
        <v>686.59997599999997</v>
      </c>
      <c r="E712">
        <v>695.59997599999997</v>
      </c>
      <c r="F712">
        <v>695.59997599999997</v>
      </c>
      <c r="G712">
        <v>24800</v>
      </c>
    </row>
    <row r="713" spans="1:7" x14ac:dyDescent="0.25">
      <c r="A713" s="19">
        <v>41578</v>
      </c>
      <c r="B713">
        <v>695.40002400000003</v>
      </c>
      <c r="C713">
        <v>700</v>
      </c>
      <c r="D713">
        <v>681.40002400000003</v>
      </c>
      <c r="E713">
        <v>692.20001200000002</v>
      </c>
      <c r="F713">
        <v>692.20001200000002</v>
      </c>
      <c r="G713">
        <v>20800</v>
      </c>
    </row>
    <row r="714" spans="1:7" x14ac:dyDescent="0.25">
      <c r="A714" s="19">
        <v>41579</v>
      </c>
      <c r="B714">
        <v>687.59997599999997</v>
      </c>
      <c r="C714">
        <v>696.79998799999998</v>
      </c>
      <c r="D714">
        <v>682.40002400000003</v>
      </c>
      <c r="E714">
        <v>688.20001200000002</v>
      </c>
      <c r="F714">
        <v>688.20001200000002</v>
      </c>
      <c r="G714">
        <v>16600</v>
      </c>
    </row>
    <row r="715" spans="1:7" x14ac:dyDescent="0.25">
      <c r="A715" s="19">
        <v>41582</v>
      </c>
      <c r="B715">
        <v>683.79998799999998</v>
      </c>
      <c r="C715">
        <v>687.20001200000002</v>
      </c>
      <c r="D715">
        <v>669.59997599999997</v>
      </c>
      <c r="E715">
        <v>670</v>
      </c>
      <c r="F715">
        <v>670</v>
      </c>
      <c r="G715">
        <v>16800</v>
      </c>
    </row>
    <row r="716" spans="1:7" x14ac:dyDescent="0.25">
      <c r="A716" s="19">
        <v>41583</v>
      </c>
      <c r="B716">
        <v>674.40002400000003</v>
      </c>
      <c r="C716">
        <v>679</v>
      </c>
      <c r="D716">
        <v>665.40002400000003</v>
      </c>
      <c r="E716">
        <v>668</v>
      </c>
      <c r="F716">
        <v>668</v>
      </c>
      <c r="G716">
        <v>20500</v>
      </c>
    </row>
    <row r="717" spans="1:7" x14ac:dyDescent="0.25">
      <c r="A717" s="19">
        <v>41584</v>
      </c>
      <c r="B717">
        <v>661.40002400000003</v>
      </c>
      <c r="C717">
        <v>670.40002400000003</v>
      </c>
      <c r="D717">
        <v>657.20001200000002</v>
      </c>
      <c r="E717">
        <v>657.79998799999998</v>
      </c>
      <c r="F717">
        <v>657.79998799999998</v>
      </c>
      <c r="G717">
        <v>11800</v>
      </c>
    </row>
    <row r="718" spans="1:7" x14ac:dyDescent="0.25">
      <c r="A718" s="19">
        <v>41585</v>
      </c>
      <c r="B718">
        <v>654.40002400000003</v>
      </c>
      <c r="C718">
        <v>685</v>
      </c>
      <c r="D718">
        <v>654.20001200000002</v>
      </c>
      <c r="E718">
        <v>681.20001200000002</v>
      </c>
      <c r="F718">
        <v>681.20001200000002</v>
      </c>
      <c r="G718">
        <v>29600</v>
      </c>
    </row>
    <row r="719" spans="1:7" x14ac:dyDescent="0.25">
      <c r="A719" s="19">
        <v>41586</v>
      </c>
      <c r="B719">
        <v>673</v>
      </c>
      <c r="C719">
        <v>674.40002400000003</v>
      </c>
      <c r="D719">
        <v>651.79998799999998</v>
      </c>
      <c r="E719">
        <v>651.79998799999998</v>
      </c>
      <c r="F719">
        <v>651.79998799999998</v>
      </c>
      <c r="G719">
        <v>28800</v>
      </c>
    </row>
    <row r="720" spans="1:7" x14ac:dyDescent="0.25">
      <c r="A720" s="19">
        <v>41589</v>
      </c>
      <c r="B720">
        <v>652.40002400000003</v>
      </c>
      <c r="C720">
        <v>656.59997599999997</v>
      </c>
      <c r="D720">
        <v>649.20001200000002</v>
      </c>
      <c r="E720">
        <v>649.59997599999997</v>
      </c>
      <c r="F720">
        <v>649.59997599999997</v>
      </c>
      <c r="G720">
        <v>59400</v>
      </c>
    </row>
    <row r="721" spans="1:7" x14ac:dyDescent="0.25">
      <c r="A721" s="19">
        <v>41590</v>
      </c>
      <c r="B721">
        <v>651</v>
      </c>
      <c r="C721">
        <v>654.79998799999998</v>
      </c>
      <c r="D721">
        <v>645.20001200000002</v>
      </c>
      <c r="E721">
        <v>649.20001200000002</v>
      </c>
      <c r="F721">
        <v>649.20001200000002</v>
      </c>
      <c r="G721">
        <v>26000</v>
      </c>
    </row>
    <row r="722" spans="1:7" x14ac:dyDescent="0.25">
      <c r="A722" s="19">
        <v>41591</v>
      </c>
      <c r="B722">
        <v>658</v>
      </c>
      <c r="C722">
        <v>658.79998799999998</v>
      </c>
      <c r="D722">
        <v>644</v>
      </c>
      <c r="E722">
        <v>645.79998799999998</v>
      </c>
      <c r="F722">
        <v>645.79998799999998</v>
      </c>
      <c r="G722">
        <v>21700</v>
      </c>
    </row>
    <row r="723" spans="1:7" x14ac:dyDescent="0.25">
      <c r="A723" s="19">
        <v>41592</v>
      </c>
      <c r="B723">
        <v>644.40002400000003</v>
      </c>
      <c r="C723">
        <v>647</v>
      </c>
      <c r="D723">
        <v>637.59997599999997</v>
      </c>
      <c r="E723">
        <v>638.79998799999998</v>
      </c>
      <c r="F723">
        <v>638.79998799999998</v>
      </c>
      <c r="G723">
        <v>35000</v>
      </c>
    </row>
    <row r="724" spans="1:7" x14ac:dyDescent="0.25">
      <c r="A724" s="19">
        <v>41593</v>
      </c>
      <c r="B724">
        <v>633.79998799999998</v>
      </c>
      <c r="C724">
        <v>635.59997599999997</v>
      </c>
      <c r="D724">
        <v>630.20001200000002</v>
      </c>
      <c r="E724">
        <v>630.20001200000002</v>
      </c>
      <c r="F724">
        <v>630.20001200000002</v>
      </c>
      <c r="G724">
        <v>24700</v>
      </c>
    </row>
    <row r="725" spans="1:7" x14ac:dyDescent="0.25">
      <c r="A725" s="19">
        <v>41596</v>
      </c>
      <c r="B725">
        <v>620.20001200000002</v>
      </c>
      <c r="C725">
        <v>633.40002400000003</v>
      </c>
      <c r="D725">
        <v>614.79998799999998</v>
      </c>
      <c r="E725">
        <v>630.59997599999997</v>
      </c>
      <c r="F725">
        <v>630.59997599999997</v>
      </c>
      <c r="G725">
        <v>33100</v>
      </c>
    </row>
    <row r="726" spans="1:7" x14ac:dyDescent="0.25">
      <c r="A726" s="19">
        <v>41597</v>
      </c>
      <c r="B726">
        <v>628</v>
      </c>
      <c r="C726">
        <v>645.79998799999998</v>
      </c>
      <c r="D726">
        <v>624.20001200000002</v>
      </c>
      <c r="E726">
        <v>638</v>
      </c>
      <c r="F726">
        <v>638</v>
      </c>
      <c r="G726">
        <v>34600</v>
      </c>
    </row>
    <row r="727" spans="1:7" x14ac:dyDescent="0.25">
      <c r="A727" s="19">
        <v>41598</v>
      </c>
      <c r="B727">
        <v>644.59997599999997</v>
      </c>
      <c r="C727">
        <v>645.79998799999998</v>
      </c>
      <c r="D727">
        <v>615</v>
      </c>
      <c r="E727">
        <v>625.20001200000002</v>
      </c>
      <c r="F727">
        <v>625.20001200000002</v>
      </c>
      <c r="G727">
        <v>57000</v>
      </c>
    </row>
    <row r="728" spans="1:7" x14ac:dyDescent="0.25">
      <c r="A728" s="19">
        <v>41599</v>
      </c>
      <c r="B728">
        <v>617.59997599999997</v>
      </c>
      <c r="C728">
        <v>618.79998799999998</v>
      </c>
      <c r="D728">
        <v>599.40002400000003</v>
      </c>
      <c r="E728">
        <v>604.20001200000002</v>
      </c>
      <c r="F728">
        <v>604.20001200000002</v>
      </c>
      <c r="G728">
        <v>42900</v>
      </c>
    </row>
    <row r="729" spans="1:7" x14ac:dyDescent="0.25">
      <c r="A729" s="19">
        <v>41600</v>
      </c>
      <c r="B729">
        <v>600.59997599999997</v>
      </c>
      <c r="C729">
        <v>604</v>
      </c>
      <c r="D729">
        <v>595.20001200000002</v>
      </c>
      <c r="E729">
        <v>595.40002400000003</v>
      </c>
      <c r="F729">
        <v>595.40002400000003</v>
      </c>
      <c r="G729">
        <v>20500</v>
      </c>
    </row>
    <row r="730" spans="1:7" x14ac:dyDescent="0.25">
      <c r="A730" s="19">
        <v>41603</v>
      </c>
      <c r="B730">
        <v>589.59997599999997</v>
      </c>
      <c r="C730">
        <v>600.40002400000003</v>
      </c>
      <c r="D730">
        <v>588.79998799999998</v>
      </c>
      <c r="E730">
        <v>598</v>
      </c>
      <c r="F730">
        <v>598</v>
      </c>
      <c r="G730">
        <v>25700</v>
      </c>
    </row>
    <row r="731" spans="1:7" x14ac:dyDescent="0.25">
      <c r="A731" s="19">
        <v>41604</v>
      </c>
      <c r="B731">
        <v>596.59997599999997</v>
      </c>
      <c r="C731">
        <v>602.40002400000003</v>
      </c>
      <c r="D731">
        <v>593</v>
      </c>
      <c r="E731">
        <v>600.40002400000003</v>
      </c>
      <c r="F731">
        <v>600.40002400000003</v>
      </c>
      <c r="G731">
        <v>193700</v>
      </c>
    </row>
    <row r="732" spans="1:7" x14ac:dyDescent="0.25">
      <c r="A732" s="19">
        <v>41605</v>
      </c>
      <c r="B732">
        <v>597.40002400000003</v>
      </c>
      <c r="C732">
        <v>603</v>
      </c>
      <c r="D732">
        <v>597.40002400000003</v>
      </c>
      <c r="E732">
        <v>601.40002400000003</v>
      </c>
      <c r="F732">
        <v>601.40002400000003</v>
      </c>
      <c r="G732">
        <v>16400</v>
      </c>
    </row>
    <row r="733" spans="1:7" x14ac:dyDescent="0.25">
      <c r="A733" s="19">
        <v>41607</v>
      </c>
      <c r="B733">
        <v>598.79998799999998</v>
      </c>
      <c r="C733">
        <v>609.20001200000002</v>
      </c>
      <c r="D733">
        <v>598</v>
      </c>
      <c r="E733">
        <v>608.59997599999997</v>
      </c>
      <c r="F733">
        <v>608.59997599999997</v>
      </c>
      <c r="G733">
        <v>14600</v>
      </c>
    </row>
    <row r="734" spans="1:7" x14ac:dyDescent="0.25">
      <c r="A734" s="19">
        <v>41610</v>
      </c>
      <c r="B734">
        <v>605.79998799999998</v>
      </c>
      <c r="C734">
        <v>617.79998799999998</v>
      </c>
      <c r="D734">
        <v>605.79998799999998</v>
      </c>
      <c r="E734">
        <v>613.59997599999997</v>
      </c>
      <c r="F734">
        <v>613.59997599999997</v>
      </c>
      <c r="G734">
        <v>24000</v>
      </c>
    </row>
    <row r="735" spans="1:7" x14ac:dyDescent="0.25">
      <c r="A735" s="19">
        <v>41611</v>
      </c>
      <c r="B735">
        <v>624.79998799999998</v>
      </c>
      <c r="C735">
        <v>644</v>
      </c>
      <c r="D735">
        <v>620</v>
      </c>
      <c r="E735">
        <v>628.79998799999998</v>
      </c>
      <c r="F735">
        <v>628.79998799999998</v>
      </c>
      <c r="G735">
        <v>69200</v>
      </c>
    </row>
    <row r="736" spans="1:7" x14ac:dyDescent="0.25">
      <c r="A736" s="19">
        <v>41612</v>
      </c>
      <c r="B736">
        <v>641.40002400000003</v>
      </c>
      <c r="C736">
        <v>650</v>
      </c>
      <c r="D736">
        <v>621</v>
      </c>
      <c r="E736">
        <v>621.79998799999998</v>
      </c>
      <c r="F736">
        <v>621.79998799999998</v>
      </c>
      <c r="G736">
        <v>102300</v>
      </c>
    </row>
    <row r="737" spans="1:7" x14ac:dyDescent="0.25">
      <c r="A737" s="19">
        <v>41613</v>
      </c>
      <c r="B737">
        <v>618.20001200000002</v>
      </c>
      <c r="C737">
        <v>632.59997599999997</v>
      </c>
      <c r="D737">
        <v>617.40002400000003</v>
      </c>
      <c r="E737">
        <v>626.79998799999998</v>
      </c>
      <c r="F737">
        <v>626.79998799999998</v>
      </c>
      <c r="G737">
        <v>29100</v>
      </c>
    </row>
    <row r="738" spans="1:7" x14ac:dyDescent="0.25">
      <c r="A738" s="19">
        <v>41614</v>
      </c>
      <c r="B738">
        <v>612.59997599999997</v>
      </c>
      <c r="C738">
        <v>613.79998799999998</v>
      </c>
      <c r="D738">
        <v>600.79998799999998</v>
      </c>
      <c r="E738">
        <v>604.40002400000003</v>
      </c>
      <c r="F738">
        <v>604.40002400000003</v>
      </c>
      <c r="G738">
        <v>29200</v>
      </c>
    </row>
    <row r="739" spans="1:7" x14ac:dyDescent="0.25">
      <c r="A739" s="19">
        <v>41617</v>
      </c>
      <c r="B739">
        <v>600</v>
      </c>
      <c r="C739">
        <v>604.79998799999998</v>
      </c>
      <c r="D739">
        <v>596.40002400000003</v>
      </c>
      <c r="E739">
        <v>599.40002400000003</v>
      </c>
      <c r="F739">
        <v>599.40002400000003</v>
      </c>
      <c r="G739">
        <v>25500</v>
      </c>
    </row>
    <row r="740" spans="1:7" x14ac:dyDescent="0.25">
      <c r="A740" s="19">
        <v>41618</v>
      </c>
      <c r="B740">
        <v>603.40002400000003</v>
      </c>
      <c r="C740">
        <v>605.79998799999998</v>
      </c>
      <c r="D740">
        <v>599</v>
      </c>
      <c r="E740">
        <v>602.59997599999997</v>
      </c>
      <c r="F740">
        <v>602.59997599999997</v>
      </c>
      <c r="G740">
        <v>20500</v>
      </c>
    </row>
    <row r="741" spans="1:7" x14ac:dyDescent="0.25">
      <c r="A741" s="19">
        <v>41619</v>
      </c>
      <c r="B741">
        <v>600.59997599999997</v>
      </c>
      <c r="C741">
        <v>633.40002400000003</v>
      </c>
      <c r="D741">
        <v>600</v>
      </c>
      <c r="E741">
        <v>630.40002400000003</v>
      </c>
      <c r="F741">
        <v>630.40002400000003</v>
      </c>
      <c r="G741">
        <v>46700</v>
      </c>
    </row>
    <row r="742" spans="1:7" x14ac:dyDescent="0.25">
      <c r="A742" s="19">
        <v>41620</v>
      </c>
      <c r="B742">
        <v>627.79998799999998</v>
      </c>
      <c r="C742">
        <v>646.40002400000003</v>
      </c>
      <c r="D742">
        <v>623.59997599999997</v>
      </c>
      <c r="E742">
        <v>633.40002400000003</v>
      </c>
      <c r="F742">
        <v>633.40002400000003</v>
      </c>
      <c r="G742">
        <v>51400</v>
      </c>
    </row>
    <row r="743" spans="1:7" x14ac:dyDescent="0.25">
      <c r="A743" s="19">
        <v>41621</v>
      </c>
      <c r="B743">
        <v>632.20001200000002</v>
      </c>
      <c r="C743">
        <v>640.20001200000002</v>
      </c>
      <c r="D743">
        <v>629.40002400000003</v>
      </c>
      <c r="E743">
        <v>634.59997599999997</v>
      </c>
      <c r="F743">
        <v>634.59997599999997</v>
      </c>
      <c r="G743">
        <v>33200</v>
      </c>
    </row>
    <row r="744" spans="1:7" x14ac:dyDescent="0.25">
      <c r="A744" s="19">
        <v>41624</v>
      </c>
      <c r="B744">
        <v>627.59997599999997</v>
      </c>
      <c r="C744">
        <v>639.20001200000002</v>
      </c>
      <c r="D744">
        <v>625</v>
      </c>
      <c r="E744">
        <v>635.59997599999997</v>
      </c>
      <c r="F744">
        <v>635.59997599999997</v>
      </c>
      <c r="G744">
        <v>29300</v>
      </c>
    </row>
    <row r="745" spans="1:7" x14ac:dyDescent="0.25">
      <c r="A745" s="19">
        <v>41625</v>
      </c>
      <c r="B745">
        <v>643.59997599999997</v>
      </c>
      <c r="C745">
        <v>652</v>
      </c>
      <c r="D745">
        <v>628.40002400000003</v>
      </c>
      <c r="E745">
        <v>632.79998799999998</v>
      </c>
      <c r="F745">
        <v>632.79998799999998</v>
      </c>
      <c r="G745">
        <v>35400</v>
      </c>
    </row>
    <row r="746" spans="1:7" x14ac:dyDescent="0.25">
      <c r="A746" s="19">
        <v>41626</v>
      </c>
      <c r="B746">
        <v>627</v>
      </c>
      <c r="C746">
        <v>639.40002400000003</v>
      </c>
      <c r="D746">
        <v>587.40002400000003</v>
      </c>
      <c r="E746">
        <v>588.59997599999997</v>
      </c>
      <c r="F746">
        <v>588.59997599999997</v>
      </c>
      <c r="G746">
        <v>63300</v>
      </c>
    </row>
    <row r="747" spans="1:7" x14ac:dyDescent="0.25">
      <c r="A747" s="19">
        <v>41627</v>
      </c>
      <c r="B747">
        <v>592.79998799999998</v>
      </c>
      <c r="C747">
        <v>596.79998799999998</v>
      </c>
      <c r="D747">
        <v>587</v>
      </c>
      <c r="E747">
        <v>595</v>
      </c>
      <c r="F747">
        <v>595</v>
      </c>
      <c r="G747">
        <v>35400</v>
      </c>
    </row>
    <row r="748" spans="1:7" x14ac:dyDescent="0.25">
      <c r="A748" s="19">
        <v>41628</v>
      </c>
      <c r="B748">
        <v>590</v>
      </c>
      <c r="C748">
        <v>599.20001200000002</v>
      </c>
      <c r="D748">
        <v>587.20001200000002</v>
      </c>
      <c r="E748">
        <v>597.79998799999998</v>
      </c>
      <c r="F748">
        <v>597.79998799999998</v>
      </c>
      <c r="G748">
        <v>27000</v>
      </c>
    </row>
    <row r="749" spans="1:7" x14ac:dyDescent="0.25">
      <c r="A749" s="19">
        <v>41631</v>
      </c>
      <c r="B749">
        <v>590.20001200000002</v>
      </c>
      <c r="C749">
        <v>592.59997599999997</v>
      </c>
      <c r="D749">
        <v>575</v>
      </c>
      <c r="E749">
        <v>576.79998799999998</v>
      </c>
      <c r="F749">
        <v>576.79998799999998</v>
      </c>
      <c r="G749">
        <v>30100</v>
      </c>
    </row>
    <row r="750" spans="1:7" x14ac:dyDescent="0.25">
      <c r="A750" s="19">
        <v>41632</v>
      </c>
      <c r="B750">
        <v>567.59997599999997</v>
      </c>
      <c r="C750">
        <v>571.20001200000002</v>
      </c>
      <c r="D750">
        <v>563.40002400000003</v>
      </c>
      <c r="E750">
        <v>565</v>
      </c>
      <c r="F750">
        <v>565</v>
      </c>
      <c r="G750">
        <v>17800</v>
      </c>
    </row>
    <row r="751" spans="1:7" x14ac:dyDescent="0.25">
      <c r="A751" s="19">
        <v>41634</v>
      </c>
      <c r="B751">
        <v>553.40002400000003</v>
      </c>
      <c r="C751">
        <v>556</v>
      </c>
      <c r="D751">
        <v>551.59997599999997</v>
      </c>
      <c r="E751">
        <v>554.79998799999998</v>
      </c>
      <c r="F751">
        <v>554.79998799999998</v>
      </c>
      <c r="G751">
        <v>31100</v>
      </c>
    </row>
    <row r="752" spans="1:7" x14ac:dyDescent="0.25">
      <c r="A752" s="19">
        <v>41635</v>
      </c>
      <c r="B752">
        <v>552.40002400000003</v>
      </c>
      <c r="C752">
        <v>566.40002400000003</v>
      </c>
      <c r="D752">
        <v>552.40002400000003</v>
      </c>
      <c r="E752">
        <v>562</v>
      </c>
      <c r="F752">
        <v>562</v>
      </c>
      <c r="G752">
        <v>34100</v>
      </c>
    </row>
    <row r="753" spans="1:7" x14ac:dyDescent="0.25">
      <c r="A753" s="19">
        <v>41638</v>
      </c>
      <c r="B753">
        <v>564.79998799999998</v>
      </c>
      <c r="C753">
        <v>574.20001200000002</v>
      </c>
      <c r="D753">
        <v>561.79998799999998</v>
      </c>
      <c r="E753">
        <v>571.40002400000003</v>
      </c>
      <c r="F753">
        <v>571.40002400000003</v>
      </c>
      <c r="G753">
        <v>27300</v>
      </c>
    </row>
    <row r="754" spans="1:7" x14ac:dyDescent="0.25">
      <c r="A754" s="19">
        <v>41639</v>
      </c>
      <c r="B754">
        <v>564.59997599999997</v>
      </c>
      <c r="C754">
        <v>579.59997599999997</v>
      </c>
      <c r="D754">
        <v>563.79998799999998</v>
      </c>
      <c r="E754">
        <v>570.59997599999997</v>
      </c>
      <c r="F754">
        <v>570.59997599999997</v>
      </c>
      <c r="G754">
        <v>26300</v>
      </c>
    </row>
    <row r="755" spans="1:7" x14ac:dyDescent="0.25">
      <c r="A755" s="19">
        <v>41641</v>
      </c>
      <c r="B755">
        <v>579.40002400000003</v>
      </c>
      <c r="C755">
        <v>586.20001200000002</v>
      </c>
      <c r="D755">
        <v>576.79998799999998</v>
      </c>
      <c r="E755">
        <v>582.20001200000002</v>
      </c>
      <c r="F755">
        <v>582.20001200000002</v>
      </c>
      <c r="G755">
        <v>35200</v>
      </c>
    </row>
    <row r="756" spans="1:7" x14ac:dyDescent="0.25">
      <c r="A756" s="19">
        <v>41642</v>
      </c>
      <c r="B756">
        <v>577.40002400000003</v>
      </c>
      <c r="C756">
        <v>584.79998799999998</v>
      </c>
      <c r="D756">
        <v>571</v>
      </c>
      <c r="E756">
        <v>578.40002400000003</v>
      </c>
      <c r="F756">
        <v>578.40002400000003</v>
      </c>
      <c r="G756">
        <v>17100</v>
      </c>
    </row>
    <row r="757" spans="1:7" x14ac:dyDescent="0.25">
      <c r="A757" s="19">
        <v>41645</v>
      </c>
      <c r="B757">
        <v>569</v>
      </c>
      <c r="C757">
        <v>577.20001200000002</v>
      </c>
      <c r="D757">
        <v>564.40002400000003</v>
      </c>
      <c r="E757">
        <v>571.20001200000002</v>
      </c>
      <c r="F757">
        <v>571.20001200000002</v>
      </c>
      <c r="G757">
        <v>21700</v>
      </c>
    </row>
    <row r="758" spans="1:7" x14ac:dyDescent="0.25">
      <c r="A758" s="19">
        <v>41646</v>
      </c>
      <c r="B758">
        <v>565.20001200000002</v>
      </c>
      <c r="C758">
        <v>565.79998799999998</v>
      </c>
      <c r="D758">
        <v>557.20001200000002</v>
      </c>
      <c r="E758">
        <v>558.59997599999997</v>
      </c>
      <c r="F758">
        <v>558.59997599999997</v>
      </c>
      <c r="G758">
        <v>21300</v>
      </c>
    </row>
    <row r="759" spans="1:7" x14ac:dyDescent="0.25">
      <c r="A759" s="19">
        <v>41647</v>
      </c>
      <c r="B759">
        <v>561.79998799999998</v>
      </c>
      <c r="C759">
        <v>563.79998799999998</v>
      </c>
      <c r="D759">
        <v>556.20001200000002</v>
      </c>
      <c r="E759">
        <v>559.59997599999997</v>
      </c>
      <c r="F759">
        <v>559.59997599999997</v>
      </c>
      <c r="G759">
        <v>17300</v>
      </c>
    </row>
    <row r="760" spans="1:7" x14ac:dyDescent="0.25">
      <c r="A760" s="19">
        <v>41648</v>
      </c>
      <c r="B760">
        <v>557.79998799999998</v>
      </c>
      <c r="C760">
        <v>563.79998799999998</v>
      </c>
      <c r="D760">
        <v>555.79998799999998</v>
      </c>
      <c r="E760">
        <v>560.59997599999997</v>
      </c>
      <c r="F760">
        <v>560.59997599999997</v>
      </c>
      <c r="G760">
        <v>30800</v>
      </c>
    </row>
    <row r="761" spans="1:7" x14ac:dyDescent="0.25">
      <c r="A761" s="19">
        <v>41649</v>
      </c>
      <c r="B761">
        <v>555.59997599999997</v>
      </c>
      <c r="C761">
        <v>562.59997599999997</v>
      </c>
      <c r="D761">
        <v>546.20001200000002</v>
      </c>
      <c r="E761">
        <v>547.40002400000003</v>
      </c>
      <c r="F761">
        <v>547.40002400000003</v>
      </c>
      <c r="G761">
        <v>32200</v>
      </c>
    </row>
    <row r="762" spans="1:7" x14ac:dyDescent="0.25">
      <c r="A762" s="19">
        <v>41652</v>
      </c>
      <c r="B762">
        <v>549.59997599999997</v>
      </c>
      <c r="C762">
        <v>575.59997599999997</v>
      </c>
      <c r="D762">
        <v>540.20001200000002</v>
      </c>
      <c r="E762">
        <v>566.59997599999997</v>
      </c>
      <c r="F762">
        <v>566.59997599999997</v>
      </c>
      <c r="G762">
        <v>55600</v>
      </c>
    </row>
    <row r="763" spans="1:7" x14ac:dyDescent="0.25">
      <c r="A763" s="19">
        <v>41653</v>
      </c>
      <c r="B763">
        <v>560</v>
      </c>
      <c r="C763">
        <v>560</v>
      </c>
      <c r="D763">
        <v>543</v>
      </c>
      <c r="E763">
        <v>543.59997599999997</v>
      </c>
      <c r="F763">
        <v>543.59997599999997</v>
      </c>
      <c r="G763">
        <v>53600</v>
      </c>
    </row>
    <row r="764" spans="1:7" x14ac:dyDescent="0.25">
      <c r="A764" s="19">
        <v>41654</v>
      </c>
      <c r="B764">
        <v>542.79998799999998</v>
      </c>
      <c r="C764">
        <v>552.79998799999998</v>
      </c>
      <c r="D764">
        <v>541.59997599999997</v>
      </c>
      <c r="E764">
        <v>546.59997599999997</v>
      </c>
      <c r="F764">
        <v>546.59997599999997</v>
      </c>
      <c r="G764">
        <v>21600</v>
      </c>
    </row>
    <row r="765" spans="1:7" x14ac:dyDescent="0.25">
      <c r="A765" s="19">
        <v>41655</v>
      </c>
      <c r="B765">
        <v>547.59997599999997</v>
      </c>
      <c r="C765">
        <v>555.20001200000002</v>
      </c>
      <c r="D765">
        <v>545.59997599999997</v>
      </c>
      <c r="E765">
        <v>549.20001200000002</v>
      </c>
      <c r="F765">
        <v>549.20001200000002</v>
      </c>
      <c r="G765">
        <v>21700</v>
      </c>
    </row>
    <row r="766" spans="1:7" x14ac:dyDescent="0.25">
      <c r="A766" s="19">
        <v>41656</v>
      </c>
      <c r="B766">
        <v>551.20001200000002</v>
      </c>
      <c r="C766">
        <v>553.20001200000002</v>
      </c>
      <c r="D766">
        <v>543</v>
      </c>
      <c r="E766">
        <v>549.40002400000003</v>
      </c>
      <c r="F766">
        <v>549.40002400000003</v>
      </c>
      <c r="G766">
        <v>42900</v>
      </c>
    </row>
    <row r="767" spans="1:7" x14ac:dyDescent="0.25">
      <c r="A767" s="19">
        <v>41660</v>
      </c>
      <c r="B767">
        <v>544.20001200000002</v>
      </c>
      <c r="C767">
        <v>552.79998799999998</v>
      </c>
      <c r="D767">
        <v>542.40002400000003</v>
      </c>
      <c r="E767">
        <v>542.79998799999998</v>
      </c>
      <c r="F767">
        <v>542.79998799999998</v>
      </c>
      <c r="G767">
        <v>29200</v>
      </c>
    </row>
    <row r="768" spans="1:7" x14ac:dyDescent="0.25">
      <c r="A768" s="19">
        <v>41661</v>
      </c>
      <c r="B768">
        <v>537</v>
      </c>
      <c r="C768">
        <v>540.59997599999997</v>
      </c>
      <c r="D768">
        <v>533.20001200000002</v>
      </c>
      <c r="E768">
        <v>534.79998799999998</v>
      </c>
      <c r="F768">
        <v>534.79998799999998</v>
      </c>
      <c r="G768">
        <v>26500</v>
      </c>
    </row>
    <row r="769" spans="1:7" x14ac:dyDescent="0.25">
      <c r="A769" s="19">
        <v>41662</v>
      </c>
      <c r="B769">
        <v>541.20001200000002</v>
      </c>
      <c r="C769">
        <v>562.40002400000003</v>
      </c>
      <c r="D769">
        <v>540.40002400000003</v>
      </c>
      <c r="E769">
        <v>548.59997599999997</v>
      </c>
      <c r="F769">
        <v>548.59997599999997</v>
      </c>
      <c r="G769">
        <v>54200</v>
      </c>
    </row>
    <row r="770" spans="1:7" x14ac:dyDescent="0.25">
      <c r="A770" s="19">
        <v>41663</v>
      </c>
      <c r="B770">
        <v>565.20001200000002</v>
      </c>
      <c r="C770">
        <v>608.40002400000003</v>
      </c>
      <c r="D770">
        <v>563.59997599999997</v>
      </c>
      <c r="E770">
        <v>598.79998799999998</v>
      </c>
      <c r="F770">
        <v>598.79998799999998</v>
      </c>
      <c r="G770">
        <v>83600</v>
      </c>
    </row>
    <row r="771" spans="1:7" x14ac:dyDescent="0.25">
      <c r="A771" s="19">
        <v>41666</v>
      </c>
      <c r="B771">
        <v>597</v>
      </c>
      <c r="C771">
        <v>647.40002400000003</v>
      </c>
      <c r="D771">
        <v>586.59997599999997</v>
      </c>
      <c r="E771">
        <v>608</v>
      </c>
      <c r="F771">
        <v>608</v>
      </c>
      <c r="G771">
        <v>111500</v>
      </c>
    </row>
    <row r="772" spans="1:7" x14ac:dyDescent="0.25">
      <c r="A772" s="19">
        <v>41667</v>
      </c>
      <c r="B772">
        <v>608.20001200000002</v>
      </c>
      <c r="C772">
        <v>610.59997599999997</v>
      </c>
      <c r="D772">
        <v>576.79998799999998</v>
      </c>
      <c r="E772">
        <v>582.20001200000002</v>
      </c>
      <c r="F772">
        <v>582.20001200000002</v>
      </c>
      <c r="G772">
        <v>62900</v>
      </c>
    </row>
    <row r="773" spans="1:7" x14ac:dyDescent="0.25">
      <c r="A773" s="19">
        <v>41668</v>
      </c>
      <c r="B773">
        <v>611</v>
      </c>
      <c r="C773">
        <v>631.20001200000002</v>
      </c>
      <c r="D773">
        <v>593.79998799999998</v>
      </c>
      <c r="E773">
        <v>621.59997599999997</v>
      </c>
      <c r="F773">
        <v>621.59997599999997</v>
      </c>
      <c r="G773">
        <v>97800</v>
      </c>
    </row>
    <row r="774" spans="1:7" x14ac:dyDescent="0.25">
      <c r="A774" s="19">
        <v>41669</v>
      </c>
      <c r="B774">
        <v>602.40002400000003</v>
      </c>
      <c r="C774">
        <v>618.59997599999997</v>
      </c>
      <c r="D774">
        <v>594.79998799999998</v>
      </c>
      <c r="E774">
        <v>611.79998799999998</v>
      </c>
      <c r="F774">
        <v>611.79998799999998</v>
      </c>
      <c r="G774">
        <v>36300</v>
      </c>
    </row>
    <row r="775" spans="1:7" x14ac:dyDescent="0.25">
      <c r="A775" s="19">
        <v>41670</v>
      </c>
      <c r="B775">
        <v>671.40002400000003</v>
      </c>
      <c r="C775">
        <v>671.40002400000003</v>
      </c>
      <c r="D775">
        <v>635.59997599999997</v>
      </c>
      <c r="E775">
        <v>660.40002400000003</v>
      </c>
      <c r="F775">
        <v>660.40002400000003</v>
      </c>
      <c r="G775">
        <v>77300</v>
      </c>
    </row>
    <row r="776" spans="1:7" x14ac:dyDescent="0.25">
      <c r="A776" s="19">
        <v>41673</v>
      </c>
      <c r="B776">
        <v>669.79998799999998</v>
      </c>
      <c r="C776">
        <v>715.40002400000003</v>
      </c>
      <c r="D776">
        <v>659.79998799999998</v>
      </c>
      <c r="E776">
        <v>707.79998799999998</v>
      </c>
      <c r="F776">
        <v>707.79998799999998</v>
      </c>
      <c r="G776">
        <v>265700</v>
      </c>
    </row>
    <row r="777" spans="1:7" x14ac:dyDescent="0.25">
      <c r="A777" s="19">
        <v>41674</v>
      </c>
      <c r="B777">
        <v>696.59997599999997</v>
      </c>
      <c r="C777">
        <v>708.59997599999997</v>
      </c>
      <c r="D777">
        <v>684.20001200000002</v>
      </c>
      <c r="E777">
        <v>693.79998799999998</v>
      </c>
      <c r="F777">
        <v>693.79998799999998</v>
      </c>
      <c r="G777">
        <v>397500</v>
      </c>
    </row>
    <row r="778" spans="1:7" x14ac:dyDescent="0.25">
      <c r="A778" s="19">
        <v>41675</v>
      </c>
      <c r="B778">
        <v>708</v>
      </c>
      <c r="C778">
        <v>738.20001200000002</v>
      </c>
      <c r="D778">
        <v>701.20001200000002</v>
      </c>
      <c r="E778">
        <v>719.20001200000002</v>
      </c>
      <c r="F778">
        <v>719.20001200000002</v>
      </c>
      <c r="G778">
        <v>68900</v>
      </c>
    </row>
    <row r="779" spans="1:7" x14ac:dyDescent="0.25">
      <c r="A779" s="19">
        <v>41676</v>
      </c>
      <c r="B779">
        <v>711</v>
      </c>
      <c r="C779">
        <v>711</v>
      </c>
      <c r="D779">
        <v>647.40002400000003</v>
      </c>
      <c r="E779">
        <v>647.40002400000003</v>
      </c>
      <c r="F779">
        <v>647.40002400000003</v>
      </c>
      <c r="G779">
        <v>59500</v>
      </c>
    </row>
    <row r="780" spans="1:7" x14ac:dyDescent="0.25">
      <c r="A780" s="19">
        <v>41677</v>
      </c>
      <c r="B780">
        <v>630.59997599999997</v>
      </c>
      <c r="C780">
        <v>633.59997599999997</v>
      </c>
      <c r="D780">
        <v>594.59997599999997</v>
      </c>
      <c r="E780">
        <v>609</v>
      </c>
      <c r="F780">
        <v>609</v>
      </c>
      <c r="G780">
        <v>57100</v>
      </c>
    </row>
    <row r="781" spans="1:7" x14ac:dyDescent="0.25">
      <c r="A781" s="19">
        <v>41680</v>
      </c>
      <c r="B781">
        <v>605.20001200000002</v>
      </c>
      <c r="C781">
        <v>614</v>
      </c>
      <c r="D781">
        <v>596.20001200000002</v>
      </c>
      <c r="E781">
        <v>608</v>
      </c>
      <c r="F781">
        <v>608</v>
      </c>
      <c r="G781">
        <v>33200</v>
      </c>
    </row>
    <row r="782" spans="1:7" x14ac:dyDescent="0.25">
      <c r="A782" s="19">
        <v>41681</v>
      </c>
      <c r="B782">
        <v>597.59997599999997</v>
      </c>
      <c r="C782">
        <v>603.20001200000002</v>
      </c>
      <c r="D782">
        <v>578.79998799999998</v>
      </c>
      <c r="E782">
        <v>585.59997599999997</v>
      </c>
      <c r="F782">
        <v>585.59997599999997</v>
      </c>
      <c r="G782">
        <v>41100</v>
      </c>
    </row>
    <row r="783" spans="1:7" x14ac:dyDescent="0.25">
      <c r="A783" s="19">
        <v>41682</v>
      </c>
      <c r="B783">
        <v>577.79998799999998</v>
      </c>
      <c r="C783">
        <v>589</v>
      </c>
      <c r="D783">
        <v>572</v>
      </c>
      <c r="E783">
        <v>573</v>
      </c>
      <c r="F783">
        <v>573</v>
      </c>
      <c r="G783">
        <v>30500</v>
      </c>
    </row>
    <row r="784" spans="1:7" x14ac:dyDescent="0.25">
      <c r="A784" s="19">
        <v>41683</v>
      </c>
      <c r="B784">
        <v>589.59997599999997</v>
      </c>
      <c r="C784">
        <v>590.20001200000002</v>
      </c>
      <c r="D784">
        <v>567.59997599999997</v>
      </c>
      <c r="E784">
        <v>568.20001200000002</v>
      </c>
      <c r="F784">
        <v>568.20001200000002</v>
      </c>
      <c r="G784">
        <v>44200</v>
      </c>
    </row>
    <row r="785" spans="1:7" x14ac:dyDescent="0.25">
      <c r="A785" s="19">
        <v>41684</v>
      </c>
      <c r="B785">
        <v>567</v>
      </c>
      <c r="C785">
        <v>570</v>
      </c>
      <c r="D785">
        <v>555</v>
      </c>
      <c r="E785">
        <v>559.59997599999997</v>
      </c>
      <c r="F785">
        <v>559.59997599999997</v>
      </c>
      <c r="G785">
        <v>34900</v>
      </c>
    </row>
    <row r="786" spans="1:7" x14ac:dyDescent="0.25">
      <c r="A786" s="19">
        <v>41688</v>
      </c>
      <c r="B786">
        <v>555.20001200000002</v>
      </c>
      <c r="C786">
        <v>567.59997599999997</v>
      </c>
      <c r="D786">
        <v>551.59997599999997</v>
      </c>
      <c r="E786">
        <v>552</v>
      </c>
      <c r="F786">
        <v>552</v>
      </c>
      <c r="G786">
        <v>20800</v>
      </c>
    </row>
    <row r="787" spans="1:7" x14ac:dyDescent="0.25">
      <c r="A787" s="19">
        <v>41689</v>
      </c>
      <c r="B787">
        <v>560.20001200000002</v>
      </c>
      <c r="C787">
        <v>593.79998799999998</v>
      </c>
      <c r="D787">
        <v>554.59997599999997</v>
      </c>
      <c r="E787">
        <v>589.79998799999998</v>
      </c>
      <c r="F787">
        <v>589.79998799999998</v>
      </c>
      <c r="G787">
        <v>46900</v>
      </c>
    </row>
    <row r="788" spans="1:7" x14ac:dyDescent="0.25">
      <c r="A788" s="19">
        <v>41690</v>
      </c>
      <c r="B788">
        <v>583.59997599999997</v>
      </c>
      <c r="C788">
        <v>594.59997599999997</v>
      </c>
      <c r="D788">
        <v>566</v>
      </c>
      <c r="E788">
        <v>567.79998799999998</v>
      </c>
      <c r="F788">
        <v>567.79998799999998</v>
      </c>
      <c r="G788">
        <v>38900</v>
      </c>
    </row>
    <row r="789" spans="1:7" x14ac:dyDescent="0.25">
      <c r="A789" s="19">
        <v>41691</v>
      </c>
      <c r="B789">
        <v>561.20001200000002</v>
      </c>
      <c r="C789">
        <v>576.79998799999998</v>
      </c>
      <c r="D789">
        <v>557.40002400000003</v>
      </c>
      <c r="E789">
        <v>573.59997599999997</v>
      </c>
      <c r="F789">
        <v>573.59997599999997</v>
      </c>
      <c r="G789">
        <v>22100</v>
      </c>
    </row>
    <row r="790" spans="1:7" x14ac:dyDescent="0.25">
      <c r="A790" s="19">
        <v>41694</v>
      </c>
      <c r="B790">
        <v>571.40002400000003</v>
      </c>
      <c r="C790">
        <v>572.40002400000003</v>
      </c>
      <c r="D790">
        <v>560.40002400000003</v>
      </c>
      <c r="E790">
        <v>569.79998799999998</v>
      </c>
      <c r="F790">
        <v>569.79998799999998</v>
      </c>
      <c r="G790">
        <v>32200</v>
      </c>
    </row>
    <row r="791" spans="1:7" x14ac:dyDescent="0.25">
      <c r="A791" s="19">
        <v>41695</v>
      </c>
      <c r="B791">
        <v>568.40002400000003</v>
      </c>
      <c r="C791">
        <v>581.59997599999997</v>
      </c>
      <c r="D791">
        <v>563.20001200000002</v>
      </c>
      <c r="E791">
        <v>569.20001200000002</v>
      </c>
      <c r="F791">
        <v>569.20001200000002</v>
      </c>
      <c r="G791">
        <v>39100</v>
      </c>
    </row>
    <row r="792" spans="1:7" x14ac:dyDescent="0.25">
      <c r="A792" s="19">
        <v>41696</v>
      </c>
      <c r="B792">
        <v>569</v>
      </c>
      <c r="C792">
        <v>585.59997599999997</v>
      </c>
      <c r="D792">
        <v>565.40002400000003</v>
      </c>
      <c r="E792">
        <v>576.59997599999997</v>
      </c>
      <c r="F792">
        <v>576.59997599999997</v>
      </c>
      <c r="G792">
        <v>42400</v>
      </c>
    </row>
    <row r="793" spans="1:7" x14ac:dyDescent="0.25">
      <c r="A793" s="19">
        <v>41697</v>
      </c>
      <c r="B793">
        <v>586.40002400000003</v>
      </c>
      <c r="C793">
        <v>588.79998799999998</v>
      </c>
      <c r="D793">
        <v>573.20001200000002</v>
      </c>
      <c r="E793">
        <v>574.79998799999998</v>
      </c>
      <c r="F793">
        <v>574.79998799999998</v>
      </c>
      <c r="G793">
        <v>35400</v>
      </c>
    </row>
    <row r="794" spans="1:7" x14ac:dyDescent="0.25">
      <c r="A794" s="19">
        <v>41698</v>
      </c>
      <c r="B794">
        <v>575.59997599999997</v>
      </c>
      <c r="C794">
        <v>596.20001200000002</v>
      </c>
      <c r="D794">
        <v>565.40002400000003</v>
      </c>
      <c r="E794">
        <v>584.20001200000002</v>
      </c>
      <c r="F794">
        <v>584.20001200000002</v>
      </c>
      <c r="G794">
        <v>42200</v>
      </c>
    </row>
    <row r="795" spans="1:7" x14ac:dyDescent="0.25">
      <c r="A795" s="19">
        <v>41701</v>
      </c>
      <c r="B795">
        <v>620.59997599999997</v>
      </c>
      <c r="C795">
        <v>631.79998799999998</v>
      </c>
      <c r="D795">
        <v>603.59997599999997</v>
      </c>
      <c r="E795">
        <v>617</v>
      </c>
      <c r="F795">
        <v>617</v>
      </c>
      <c r="G795">
        <v>63100</v>
      </c>
    </row>
    <row r="796" spans="1:7" x14ac:dyDescent="0.25">
      <c r="A796" s="19">
        <v>41702</v>
      </c>
      <c r="B796">
        <v>583.20001200000002</v>
      </c>
      <c r="C796">
        <v>586</v>
      </c>
      <c r="D796">
        <v>575</v>
      </c>
      <c r="E796">
        <v>577.79998799999998</v>
      </c>
      <c r="F796">
        <v>577.79998799999998</v>
      </c>
      <c r="G796">
        <v>44500</v>
      </c>
    </row>
    <row r="797" spans="1:7" x14ac:dyDescent="0.25">
      <c r="A797" s="19">
        <v>41703</v>
      </c>
      <c r="B797">
        <v>576.79998799999998</v>
      </c>
      <c r="C797">
        <v>585.59997599999997</v>
      </c>
      <c r="D797">
        <v>572.79998799999998</v>
      </c>
      <c r="E797">
        <v>576.79998799999998</v>
      </c>
      <c r="F797">
        <v>576.79998799999998</v>
      </c>
      <c r="G797">
        <v>30900</v>
      </c>
    </row>
    <row r="798" spans="1:7" x14ac:dyDescent="0.25">
      <c r="A798" s="19">
        <v>41704</v>
      </c>
      <c r="B798">
        <v>574</v>
      </c>
      <c r="C798">
        <v>581</v>
      </c>
      <c r="D798">
        <v>571</v>
      </c>
      <c r="E798">
        <v>573.59997599999997</v>
      </c>
      <c r="F798">
        <v>573.59997599999997</v>
      </c>
      <c r="G798">
        <v>33800</v>
      </c>
    </row>
    <row r="799" spans="1:7" x14ac:dyDescent="0.25">
      <c r="A799" s="19">
        <v>41705</v>
      </c>
      <c r="B799">
        <v>569</v>
      </c>
      <c r="C799">
        <v>591.40002400000003</v>
      </c>
      <c r="D799">
        <v>568.79998799999998</v>
      </c>
      <c r="E799">
        <v>585.79998799999998</v>
      </c>
      <c r="F799">
        <v>585.79998799999998</v>
      </c>
      <c r="G799">
        <v>39200</v>
      </c>
    </row>
    <row r="800" spans="1:7" x14ac:dyDescent="0.25">
      <c r="A800" s="19">
        <v>41708</v>
      </c>
      <c r="B800">
        <v>590.20001200000002</v>
      </c>
      <c r="C800">
        <v>601.59997599999997</v>
      </c>
      <c r="D800">
        <v>581.40002400000003</v>
      </c>
      <c r="E800">
        <v>583</v>
      </c>
      <c r="F800">
        <v>583</v>
      </c>
      <c r="G800">
        <v>24600</v>
      </c>
    </row>
    <row r="801" spans="1:7" x14ac:dyDescent="0.25">
      <c r="A801" s="19">
        <v>41709</v>
      </c>
      <c r="B801">
        <v>581.40002400000003</v>
      </c>
      <c r="C801">
        <v>594.59997599999997</v>
      </c>
      <c r="D801">
        <v>574.40002400000003</v>
      </c>
      <c r="E801">
        <v>590.59997599999997</v>
      </c>
      <c r="F801">
        <v>590.59997599999997</v>
      </c>
      <c r="G801">
        <v>39600</v>
      </c>
    </row>
    <row r="802" spans="1:7" x14ac:dyDescent="0.25">
      <c r="A802" s="19">
        <v>41710</v>
      </c>
      <c r="B802">
        <v>603</v>
      </c>
      <c r="C802">
        <v>607.59997599999997</v>
      </c>
      <c r="D802">
        <v>588</v>
      </c>
      <c r="E802">
        <v>590.59997599999997</v>
      </c>
      <c r="F802">
        <v>590.59997599999997</v>
      </c>
      <c r="G802">
        <v>42100</v>
      </c>
    </row>
    <row r="803" spans="1:7" x14ac:dyDescent="0.25">
      <c r="A803" s="19">
        <v>41711</v>
      </c>
      <c r="B803">
        <v>582.20001200000002</v>
      </c>
      <c r="C803">
        <v>623.79998799999998</v>
      </c>
      <c r="D803">
        <v>581.59997599999997</v>
      </c>
      <c r="E803">
        <v>614.59997599999997</v>
      </c>
      <c r="F803">
        <v>614.59997599999997</v>
      </c>
      <c r="G803">
        <v>58600</v>
      </c>
    </row>
    <row r="804" spans="1:7" x14ac:dyDescent="0.25">
      <c r="A804" s="19">
        <v>41712</v>
      </c>
      <c r="B804">
        <v>626.40002400000003</v>
      </c>
      <c r="C804">
        <v>642.40002400000003</v>
      </c>
      <c r="D804">
        <v>615.59997599999997</v>
      </c>
      <c r="E804">
        <v>632</v>
      </c>
      <c r="F804">
        <v>632</v>
      </c>
      <c r="G804">
        <v>72900</v>
      </c>
    </row>
    <row r="805" spans="1:7" x14ac:dyDescent="0.25">
      <c r="A805" s="19">
        <v>41715</v>
      </c>
      <c r="B805">
        <v>614.59997599999997</v>
      </c>
      <c r="C805">
        <v>614.59997599999997</v>
      </c>
      <c r="D805">
        <v>599</v>
      </c>
      <c r="E805">
        <v>602.20001200000002</v>
      </c>
      <c r="F805">
        <v>602.20001200000002</v>
      </c>
      <c r="G805">
        <v>58300</v>
      </c>
    </row>
    <row r="806" spans="1:7" x14ac:dyDescent="0.25">
      <c r="A806" s="19">
        <v>41716</v>
      </c>
      <c r="B806">
        <v>588.59997599999997</v>
      </c>
      <c r="C806">
        <v>592.20001200000002</v>
      </c>
      <c r="D806">
        <v>578</v>
      </c>
      <c r="E806">
        <v>578.79998799999998</v>
      </c>
      <c r="F806">
        <v>578.79998799999998</v>
      </c>
      <c r="G806">
        <v>50900</v>
      </c>
    </row>
    <row r="807" spans="1:7" x14ac:dyDescent="0.25">
      <c r="A807" s="19">
        <v>41717</v>
      </c>
      <c r="B807">
        <v>580.20001200000002</v>
      </c>
      <c r="C807">
        <v>610.40002400000003</v>
      </c>
      <c r="D807">
        <v>573.79998799999998</v>
      </c>
      <c r="E807">
        <v>589.79998799999998</v>
      </c>
      <c r="F807">
        <v>589.79998799999998</v>
      </c>
      <c r="G807">
        <v>48500</v>
      </c>
    </row>
    <row r="808" spans="1:7" x14ac:dyDescent="0.25">
      <c r="A808" s="19">
        <v>41718</v>
      </c>
      <c r="B808">
        <v>594.20001200000002</v>
      </c>
      <c r="C808">
        <v>598.20001200000002</v>
      </c>
      <c r="D808">
        <v>583.79998799999998</v>
      </c>
      <c r="E808">
        <v>586.40002400000003</v>
      </c>
      <c r="F808">
        <v>586.40002400000003</v>
      </c>
      <c r="G808">
        <v>28700</v>
      </c>
    </row>
    <row r="809" spans="1:7" x14ac:dyDescent="0.25">
      <c r="A809" s="19">
        <v>41719</v>
      </c>
      <c r="B809">
        <v>579.20001200000002</v>
      </c>
      <c r="C809">
        <v>593.59997599999997</v>
      </c>
      <c r="D809">
        <v>577.20001200000002</v>
      </c>
      <c r="E809">
        <v>590.59997599999997</v>
      </c>
      <c r="F809">
        <v>590.59997599999997</v>
      </c>
      <c r="G809">
        <v>51700</v>
      </c>
    </row>
    <row r="810" spans="1:7" x14ac:dyDescent="0.25">
      <c r="A810" s="19">
        <v>41722</v>
      </c>
      <c r="B810">
        <v>588</v>
      </c>
      <c r="C810">
        <v>606.59997599999997</v>
      </c>
      <c r="D810">
        <v>585.40002400000003</v>
      </c>
      <c r="E810">
        <v>591.79998799999998</v>
      </c>
      <c r="F810">
        <v>591.79998799999998</v>
      </c>
      <c r="G810">
        <v>48000</v>
      </c>
    </row>
    <row r="811" spans="1:7" x14ac:dyDescent="0.25">
      <c r="A811" s="19">
        <v>41723</v>
      </c>
      <c r="B811">
        <v>584.79998799999998</v>
      </c>
      <c r="C811">
        <v>594.79998799999998</v>
      </c>
      <c r="D811">
        <v>582.59997599999997</v>
      </c>
      <c r="E811">
        <v>584.20001200000002</v>
      </c>
      <c r="F811">
        <v>584.20001200000002</v>
      </c>
      <c r="G811">
        <v>41700</v>
      </c>
    </row>
    <row r="812" spans="1:7" x14ac:dyDescent="0.25">
      <c r="A812" s="19">
        <v>41724</v>
      </c>
      <c r="B812">
        <v>578.59997599999997</v>
      </c>
      <c r="C812">
        <v>594.59997599999997</v>
      </c>
      <c r="D812">
        <v>577.79998799999998</v>
      </c>
      <c r="E812">
        <v>594.59997599999997</v>
      </c>
      <c r="F812">
        <v>594.59997599999997</v>
      </c>
      <c r="G812">
        <v>68500</v>
      </c>
    </row>
    <row r="813" spans="1:7" x14ac:dyDescent="0.25">
      <c r="A813" s="19">
        <v>41725</v>
      </c>
      <c r="B813">
        <v>593.40002400000003</v>
      </c>
      <c r="C813">
        <v>600.20001200000002</v>
      </c>
      <c r="D813">
        <v>586.59997599999997</v>
      </c>
      <c r="E813">
        <v>587</v>
      </c>
      <c r="F813">
        <v>587</v>
      </c>
      <c r="G813">
        <v>32900</v>
      </c>
    </row>
    <row r="814" spans="1:7" x14ac:dyDescent="0.25">
      <c r="A814" s="19">
        <v>41726</v>
      </c>
      <c r="B814">
        <v>583</v>
      </c>
      <c r="C814">
        <v>588.40002400000003</v>
      </c>
      <c r="D814">
        <v>578</v>
      </c>
      <c r="E814">
        <v>580.40002400000003</v>
      </c>
      <c r="F814">
        <v>580.40002400000003</v>
      </c>
      <c r="G814">
        <v>36400</v>
      </c>
    </row>
    <row r="815" spans="1:7" x14ac:dyDescent="0.25">
      <c r="A815" s="19">
        <v>41729</v>
      </c>
      <c r="B815">
        <v>575</v>
      </c>
      <c r="C815">
        <v>575.40002400000003</v>
      </c>
      <c r="D815">
        <v>561.79998799999998</v>
      </c>
      <c r="E815">
        <v>562</v>
      </c>
      <c r="F815">
        <v>562</v>
      </c>
      <c r="G815">
        <v>25800</v>
      </c>
    </row>
    <row r="816" spans="1:7" x14ac:dyDescent="0.25">
      <c r="A816" s="19">
        <v>41730</v>
      </c>
      <c r="B816">
        <v>560.59997599999997</v>
      </c>
      <c r="C816">
        <v>560.59997599999997</v>
      </c>
      <c r="D816">
        <v>543.20001200000002</v>
      </c>
      <c r="E816">
        <v>543.59997599999997</v>
      </c>
      <c r="F816">
        <v>543.59997599999997</v>
      </c>
      <c r="G816">
        <v>31500</v>
      </c>
    </row>
    <row r="817" spans="1:7" x14ac:dyDescent="0.25">
      <c r="A817" s="19">
        <v>41731</v>
      </c>
      <c r="B817">
        <v>544.20001200000002</v>
      </c>
      <c r="C817">
        <v>552.40002400000003</v>
      </c>
      <c r="D817">
        <v>543</v>
      </c>
      <c r="E817">
        <v>547.79998799999998</v>
      </c>
      <c r="F817">
        <v>547.79998799999998</v>
      </c>
      <c r="G817">
        <v>19600</v>
      </c>
    </row>
    <row r="818" spans="1:7" x14ac:dyDescent="0.25">
      <c r="A818" s="19">
        <v>41732</v>
      </c>
      <c r="B818">
        <v>547.59997599999997</v>
      </c>
      <c r="C818">
        <v>554.20001200000002</v>
      </c>
      <c r="D818">
        <v>545.79998799999998</v>
      </c>
      <c r="E818">
        <v>547</v>
      </c>
      <c r="F818">
        <v>547</v>
      </c>
      <c r="G818">
        <v>24100</v>
      </c>
    </row>
    <row r="819" spans="1:7" x14ac:dyDescent="0.25">
      <c r="A819" s="19">
        <v>41733</v>
      </c>
      <c r="B819">
        <v>538</v>
      </c>
      <c r="C819">
        <v>564.79998799999998</v>
      </c>
      <c r="D819">
        <v>536.79998799999998</v>
      </c>
      <c r="E819">
        <v>557.79998799999998</v>
      </c>
      <c r="F819">
        <v>557.79998799999998</v>
      </c>
      <c r="G819">
        <v>46300</v>
      </c>
    </row>
    <row r="820" spans="1:7" x14ac:dyDescent="0.25">
      <c r="A820" s="19">
        <v>41736</v>
      </c>
      <c r="B820">
        <v>562.79998799999998</v>
      </c>
      <c r="C820">
        <v>578.40002400000003</v>
      </c>
      <c r="D820">
        <v>559.79998799999998</v>
      </c>
      <c r="E820">
        <v>570.79998799999998</v>
      </c>
      <c r="F820">
        <v>570.79998799999998</v>
      </c>
      <c r="G820">
        <v>43800</v>
      </c>
    </row>
    <row r="821" spans="1:7" x14ac:dyDescent="0.25">
      <c r="A821" s="19">
        <v>41737</v>
      </c>
      <c r="B821">
        <v>568.20001200000002</v>
      </c>
      <c r="C821">
        <v>577.40002400000003</v>
      </c>
      <c r="D821">
        <v>559.59997599999997</v>
      </c>
      <c r="E821">
        <v>560</v>
      </c>
      <c r="F821">
        <v>560</v>
      </c>
      <c r="G821">
        <v>28600</v>
      </c>
    </row>
    <row r="822" spans="1:7" x14ac:dyDescent="0.25">
      <c r="A822" s="19">
        <v>41738</v>
      </c>
      <c r="B822">
        <v>553.40002400000003</v>
      </c>
      <c r="C822">
        <v>560.40002400000003</v>
      </c>
      <c r="D822">
        <v>545.20001200000002</v>
      </c>
      <c r="E822">
        <v>546</v>
      </c>
      <c r="F822">
        <v>546</v>
      </c>
      <c r="G822">
        <v>31900</v>
      </c>
    </row>
    <row r="823" spans="1:7" x14ac:dyDescent="0.25">
      <c r="A823" s="19">
        <v>41739</v>
      </c>
      <c r="B823">
        <v>547.20001200000002</v>
      </c>
      <c r="C823">
        <v>581</v>
      </c>
      <c r="D823">
        <v>546</v>
      </c>
      <c r="E823">
        <v>579.20001200000002</v>
      </c>
      <c r="F823">
        <v>579.20001200000002</v>
      </c>
      <c r="G823">
        <v>59800</v>
      </c>
    </row>
    <row r="824" spans="1:7" x14ac:dyDescent="0.25">
      <c r="A824" s="19">
        <v>41740</v>
      </c>
      <c r="B824">
        <v>585.79998799999998</v>
      </c>
      <c r="C824">
        <v>604.59997599999997</v>
      </c>
      <c r="D824">
        <v>577.79998799999998</v>
      </c>
      <c r="E824">
        <v>596.79998799999998</v>
      </c>
      <c r="F824">
        <v>596.79998799999998</v>
      </c>
      <c r="G824">
        <v>53200</v>
      </c>
    </row>
    <row r="825" spans="1:7" x14ac:dyDescent="0.25">
      <c r="A825" s="19">
        <v>41743</v>
      </c>
      <c r="B825">
        <v>585</v>
      </c>
      <c r="C825">
        <v>611.40002400000003</v>
      </c>
      <c r="D825">
        <v>583.59997599999997</v>
      </c>
      <c r="E825">
        <v>591.79998799999998</v>
      </c>
      <c r="F825">
        <v>591.79998799999998</v>
      </c>
      <c r="G825">
        <v>50600</v>
      </c>
    </row>
    <row r="826" spans="1:7" x14ac:dyDescent="0.25">
      <c r="A826" s="19">
        <v>41744</v>
      </c>
      <c r="B826">
        <v>588.40002400000003</v>
      </c>
      <c r="C826">
        <v>617.59997599999997</v>
      </c>
      <c r="D826">
        <v>581.20001200000002</v>
      </c>
      <c r="E826">
        <v>584.79998799999998</v>
      </c>
      <c r="F826">
        <v>584.79998799999998</v>
      </c>
      <c r="G826">
        <v>51600</v>
      </c>
    </row>
    <row r="827" spans="1:7" x14ac:dyDescent="0.25">
      <c r="A827" s="19">
        <v>41745</v>
      </c>
      <c r="B827">
        <v>573</v>
      </c>
      <c r="C827">
        <v>582.40002400000003</v>
      </c>
      <c r="D827">
        <v>563.40002400000003</v>
      </c>
      <c r="E827">
        <v>564</v>
      </c>
      <c r="F827">
        <v>564</v>
      </c>
      <c r="G827">
        <v>49600</v>
      </c>
    </row>
    <row r="828" spans="1:7" x14ac:dyDescent="0.25">
      <c r="A828" s="19">
        <v>41746</v>
      </c>
      <c r="B828">
        <v>565.59997599999997</v>
      </c>
      <c r="C828">
        <v>569</v>
      </c>
      <c r="D828">
        <v>554.59997599999997</v>
      </c>
      <c r="E828">
        <v>555.79998799999998</v>
      </c>
      <c r="F828">
        <v>555.79998799999998</v>
      </c>
      <c r="G828">
        <v>46400</v>
      </c>
    </row>
    <row r="829" spans="1:7" x14ac:dyDescent="0.25">
      <c r="A829" s="19">
        <v>41750</v>
      </c>
      <c r="B829">
        <v>555.59997599999997</v>
      </c>
      <c r="C829">
        <v>555.79998799999998</v>
      </c>
      <c r="D829">
        <v>544.59997599999997</v>
      </c>
      <c r="E829">
        <v>545.59997599999997</v>
      </c>
      <c r="F829">
        <v>545.59997599999997</v>
      </c>
      <c r="G829">
        <v>26500</v>
      </c>
    </row>
    <row r="830" spans="1:7" x14ac:dyDescent="0.25">
      <c r="A830" s="19">
        <v>41751</v>
      </c>
      <c r="B830">
        <v>547.40002400000003</v>
      </c>
      <c r="C830">
        <v>549.59997599999997</v>
      </c>
      <c r="D830">
        <v>540.79998799999998</v>
      </c>
      <c r="E830">
        <v>544.40002400000003</v>
      </c>
      <c r="F830">
        <v>544.40002400000003</v>
      </c>
      <c r="G830">
        <v>26200</v>
      </c>
    </row>
    <row r="831" spans="1:7" x14ac:dyDescent="0.25">
      <c r="A831" s="19">
        <v>41752</v>
      </c>
      <c r="B831">
        <v>546.40002400000003</v>
      </c>
      <c r="C831">
        <v>550.40002400000003</v>
      </c>
      <c r="D831">
        <v>544.40002400000003</v>
      </c>
      <c r="E831">
        <v>546.79998799999998</v>
      </c>
      <c r="F831">
        <v>546.79998799999998</v>
      </c>
      <c r="G831">
        <v>23200</v>
      </c>
    </row>
    <row r="832" spans="1:7" x14ac:dyDescent="0.25">
      <c r="A832" s="19">
        <v>41753</v>
      </c>
      <c r="B832">
        <v>543.40002400000003</v>
      </c>
      <c r="C832">
        <v>556.59997599999997</v>
      </c>
      <c r="D832">
        <v>543.20001200000002</v>
      </c>
      <c r="E832">
        <v>553.40002400000003</v>
      </c>
      <c r="F832">
        <v>553.40002400000003</v>
      </c>
      <c r="G832">
        <v>26600</v>
      </c>
    </row>
    <row r="833" spans="1:7" x14ac:dyDescent="0.25">
      <c r="A833" s="19">
        <v>41754</v>
      </c>
      <c r="B833">
        <v>558.79998799999998</v>
      </c>
      <c r="C833">
        <v>568</v>
      </c>
      <c r="D833">
        <v>555.79998799999998</v>
      </c>
      <c r="E833">
        <v>557.40002400000003</v>
      </c>
      <c r="F833">
        <v>557.40002400000003</v>
      </c>
      <c r="G833">
        <v>33600</v>
      </c>
    </row>
    <row r="834" spans="1:7" x14ac:dyDescent="0.25">
      <c r="A834" s="19">
        <v>41757</v>
      </c>
      <c r="B834">
        <v>553.20001200000002</v>
      </c>
      <c r="C834">
        <v>563.40002400000003</v>
      </c>
      <c r="D834">
        <v>544.59997599999997</v>
      </c>
      <c r="E834">
        <v>545</v>
      </c>
      <c r="F834">
        <v>545</v>
      </c>
      <c r="G834">
        <v>31300</v>
      </c>
    </row>
    <row r="835" spans="1:7" x14ac:dyDescent="0.25">
      <c r="A835" s="19">
        <v>41758</v>
      </c>
      <c r="B835">
        <v>543</v>
      </c>
      <c r="C835">
        <v>545.20001200000002</v>
      </c>
      <c r="D835">
        <v>535.20001200000002</v>
      </c>
      <c r="E835">
        <v>535.20001200000002</v>
      </c>
      <c r="F835">
        <v>535.20001200000002</v>
      </c>
      <c r="G835">
        <v>26500</v>
      </c>
    </row>
    <row r="836" spans="1:7" x14ac:dyDescent="0.25">
      <c r="A836" s="19">
        <v>41759</v>
      </c>
      <c r="B836">
        <v>538.79998799999998</v>
      </c>
      <c r="C836">
        <v>541</v>
      </c>
      <c r="D836">
        <v>532.59997599999997</v>
      </c>
      <c r="E836">
        <v>536.20001200000002</v>
      </c>
      <c r="F836">
        <v>536.20001200000002</v>
      </c>
      <c r="G836">
        <v>29000</v>
      </c>
    </row>
    <row r="837" spans="1:7" x14ac:dyDescent="0.25">
      <c r="A837" s="19">
        <v>41760</v>
      </c>
      <c r="B837">
        <v>538</v>
      </c>
      <c r="C837">
        <v>539.40002400000003</v>
      </c>
      <c r="D837">
        <v>531.40002400000003</v>
      </c>
      <c r="E837">
        <v>535.79998799999998</v>
      </c>
      <c r="F837">
        <v>535.79998799999998</v>
      </c>
      <c r="G837">
        <v>25600</v>
      </c>
    </row>
    <row r="838" spans="1:7" x14ac:dyDescent="0.25">
      <c r="A838" s="19">
        <v>41761</v>
      </c>
      <c r="B838">
        <v>531.59997599999997</v>
      </c>
      <c r="C838">
        <v>539.20001200000002</v>
      </c>
      <c r="D838">
        <v>529.40002400000003</v>
      </c>
      <c r="E838">
        <v>533.59997599999997</v>
      </c>
      <c r="F838">
        <v>533.59997599999997</v>
      </c>
      <c r="G838">
        <v>22200</v>
      </c>
    </row>
    <row r="839" spans="1:7" x14ac:dyDescent="0.25">
      <c r="A839" s="19">
        <v>41764</v>
      </c>
      <c r="B839">
        <v>541.40002400000003</v>
      </c>
      <c r="C839">
        <v>544.20001200000002</v>
      </c>
      <c r="D839">
        <v>527</v>
      </c>
      <c r="E839">
        <v>527</v>
      </c>
      <c r="F839">
        <v>527</v>
      </c>
      <c r="G839">
        <v>15100</v>
      </c>
    </row>
    <row r="840" spans="1:7" x14ac:dyDescent="0.25">
      <c r="A840" s="19">
        <v>41765</v>
      </c>
      <c r="B840">
        <v>529.20001200000002</v>
      </c>
      <c r="C840">
        <v>532.79998799999998</v>
      </c>
      <c r="D840">
        <v>523.79998799999998</v>
      </c>
      <c r="E840">
        <v>530.40002400000003</v>
      </c>
      <c r="F840">
        <v>530.40002400000003</v>
      </c>
      <c r="G840">
        <v>25400</v>
      </c>
    </row>
    <row r="841" spans="1:7" x14ac:dyDescent="0.25">
      <c r="A841" s="19">
        <v>41766</v>
      </c>
      <c r="B841">
        <v>529.40002400000003</v>
      </c>
      <c r="C841">
        <v>537.20001200000002</v>
      </c>
      <c r="D841">
        <v>520</v>
      </c>
      <c r="E841">
        <v>520.20001200000002</v>
      </c>
      <c r="F841">
        <v>520.20001200000002</v>
      </c>
      <c r="G841">
        <v>19900</v>
      </c>
    </row>
    <row r="842" spans="1:7" x14ac:dyDescent="0.25">
      <c r="A842" s="19">
        <v>41767</v>
      </c>
      <c r="B842">
        <v>520</v>
      </c>
      <c r="C842">
        <v>524.59997599999997</v>
      </c>
      <c r="D842">
        <v>510</v>
      </c>
      <c r="E842">
        <v>522</v>
      </c>
      <c r="F842">
        <v>522</v>
      </c>
      <c r="G842">
        <v>27600</v>
      </c>
    </row>
    <row r="843" spans="1:7" x14ac:dyDescent="0.25">
      <c r="A843" s="19">
        <v>41768</v>
      </c>
      <c r="B843">
        <v>520.20001200000002</v>
      </c>
      <c r="C843">
        <v>526.59997599999997</v>
      </c>
      <c r="D843">
        <v>509.79998799999998</v>
      </c>
      <c r="E843">
        <v>509.79998799999998</v>
      </c>
      <c r="F843">
        <v>509.79998799999998</v>
      </c>
      <c r="G843">
        <v>28600</v>
      </c>
    </row>
    <row r="844" spans="1:7" x14ac:dyDescent="0.25">
      <c r="A844" s="19">
        <v>41771</v>
      </c>
      <c r="B844">
        <v>504.79998799999998</v>
      </c>
      <c r="C844">
        <v>505.39999399999999</v>
      </c>
      <c r="D844">
        <v>493.60000600000001</v>
      </c>
      <c r="E844">
        <v>494.79998799999998</v>
      </c>
      <c r="F844">
        <v>494.79998799999998</v>
      </c>
      <c r="G844">
        <v>29600</v>
      </c>
    </row>
    <row r="845" spans="1:7" x14ac:dyDescent="0.25">
      <c r="A845" s="19">
        <v>41772</v>
      </c>
      <c r="B845">
        <v>494.20001200000002</v>
      </c>
      <c r="C845">
        <v>497.20001200000002</v>
      </c>
      <c r="D845">
        <v>491.20001200000002</v>
      </c>
      <c r="E845">
        <v>496.39999399999999</v>
      </c>
      <c r="F845">
        <v>496.39999399999999</v>
      </c>
      <c r="G845">
        <v>24500</v>
      </c>
    </row>
    <row r="846" spans="1:7" x14ac:dyDescent="0.25">
      <c r="A846" s="19">
        <v>41773</v>
      </c>
      <c r="B846">
        <v>497.39999399999999</v>
      </c>
      <c r="C846">
        <v>499.60000600000001</v>
      </c>
      <c r="D846">
        <v>488.79998799999998</v>
      </c>
      <c r="E846">
        <v>493.79998799999998</v>
      </c>
      <c r="F846">
        <v>493.79998799999998</v>
      </c>
      <c r="G846">
        <v>32700</v>
      </c>
    </row>
    <row r="847" spans="1:7" x14ac:dyDescent="0.25">
      <c r="A847" s="19">
        <v>41774</v>
      </c>
      <c r="B847">
        <v>496.39999399999999</v>
      </c>
      <c r="C847">
        <v>510.60000600000001</v>
      </c>
      <c r="D847">
        <v>494.79998799999998</v>
      </c>
      <c r="E847">
        <v>498.60000600000001</v>
      </c>
      <c r="F847">
        <v>498.60000600000001</v>
      </c>
      <c r="G847">
        <v>46600</v>
      </c>
    </row>
    <row r="848" spans="1:7" x14ac:dyDescent="0.25">
      <c r="A848" s="19">
        <v>41775</v>
      </c>
      <c r="B848">
        <v>494.79998799999998</v>
      </c>
      <c r="C848">
        <v>500.60000600000001</v>
      </c>
      <c r="D848">
        <v>487</v>
      </c>
      <c r="E848">
        <v>487</v>
      </c>
      <c r="F848">
        <v>487</v>
      </c>
      <c r="G848">
        <v>20000</v>
      </c>
    </row>
    <row r="849" spans="1:7" x14ac:dyDescent="0.25">
      <c r="A849" s="19">
        <v>41778</v>
      </c>
      <c r="B849">
        <v>490</v>
      </c>
      <c r="C849">
        <v>490.39999399999999</v>
      </c>
      <c r="D849">
        <v>480.60000600000001</v>
      </c>
      <c r="E849">
        <v>481.39999399999999</v>
      </c>
      <c r="F849">
        <v>481.39999399999999</v>
      </c>
      <c r="G849">
        <v>26700</v>
      </c>
    </row>
    <row r="850" spans="1:7" x14ac:dyDescent="0.25">
      <c r="A850" s="19">
        <v>41779</v>
      </c>
      <c r="B850">
        <v>480</v>
      </c>
      <c r="C850">
        <v>486.79998799999998</v>
      </c>
      <c r="D850">
        <v>474</v>
      </c>
      <c r="E850">
        <v>476.79998799999998</v>
      </c>
      <c r="F850">
        <v>476.79998799999998</v>
      </c>
      <c r="G850">
        <v>46800</v>
      </c>
    </row>
    <row r="851" spans="1:7" x14ac:dyDescent="0.25">
      <c r="A851" s="19">
        <v>41780</v>
      </c>
      <c r="B851">
        <v>473.20001200000002</v>
      </c>
      <c r="C851">
        <v>474.20001200000002</v>
      </c>
      <c r="D851">
        <v>467.60000600000001</v>
      </c>
      <c r="E851">
        <v>469.39999399999999</v>
      </c>
      <c r="F851">
        <v>469.39999399999999</v>
      </c>
      <c r="G851">
        <v>34700</v>
      </c>
    </row>
    <row r="852" spans="1:7" x14ac:dyDescent="0.25">
      <c r="A852" s="19">
        <v>41781</v>
      </c>
      <c r="B852">
        <v>470</v>
      </c>
      <c r="C852">
        <v>472.39999399999999</v>
      </c>
      <c r="D852">
        <v>465.60000600000001</v>
      </c>
      <c r="E852">
        <v>469.60000600000001</v>
      </c>
      <c r="F852">
        <v>469.60000600000001</v>
      </c>
      <c r="G852">
        <v>16200</v>
      </c>
    </row>
    <row r="853" spans="1:7" x14ac:dyDescent="0.25">
      <c r="A853" s="19">
        <v>41782</v>
      </c>
      <c r="B853">
        <v>469.60000600000001</v>
      </c>
      <c r="C853">
        <v>469.60000600000001</v>
      </c>
      <c r="D853">
        <v>464.39999399999999</v>
      </c>
      <c r="E853">
        <v>465.20001200000002</v>
      </c>
      <c r="F853">
        <v>465.20001200000002</v>
      </c>
      <c r="G853">
        <v>12100</v>
      </c>
    </row>
    <row r="854" spans="1:7" x14ac:dyDescent="0.25">
      <c r="A854" s="19">
        <v>41786</v>
      </c>
      <c r="B854">
        <v>457.60000600000001</v>
      </c>
      <c r="C854">
        <v>459.20001200000002</v>
      </c>
      <c r="D854">
        <v>450.79998799999998</v>
      </c>
      <c r="E854">
        <v>451.79998799999998</v>
      </c>
      <c r="F854">
        <v>451.79998799999998</v>
      </c>
      <c r="G854">
        <v>36600</v>
      </c>
    </row>
    <row r="855" spans="1:7" x14ac:dyDescent="0.25">
      <c r="A855" s="19">
        <v>41787</v>
      </c>
      <c r="B855">
        <v>451.79998799999998</v>
      </c>
      <c r="C855">
        <v>457</v>
      </c>
      <c r="D855">
        <v>448.60000600000001</v>
      </c>
      <c r="E855">
        <v>450.39999399999999</v>
      </c>
      <c r="F855">
        <v>450.39999399999999</v>
      </c>
      <c r="G855">
        <v>34600</v>
      </c>
    </row>
    <row r="856" spans="1:7" x14ac:dyDescent="0.25">
      <c r="A856" s="19">
        <v>41788</v>
      </c>
      <c r="B856">
        <v>447.60000600000001</v>
      </c>
      <c r="C856">
        <v>451.60000600000001</v>
      </c>
      <c r="D856">
        <v>445.79998799999998</v>
      </c>
      <c r="E856">
        <v>448</v>
      </c>
      <c r="F856">
        <v>448</v>
      </c>
      <c r="G856">
        <v>25500</v>
      </c>
    </row>
    <row r="857" spans="1:7" x14ac:dyDescent="0.25">
      <c r="A857" s="19">
        <v>41789</v>
      </c>
      <c r="B857">
        <v>448.60000600000001</v>
      </c>
      <c r="C857">
        <v>450.60000600000001</v>
      </c>
      <c r="D857">
        <v>447.20001200000002</v>
      </c>
      <c r="E857">
        <v>447.60000600000001</v>
      </c>
      <c r="F857">
        <v>447.60000600000001</v>
      </c>
      <c r="G857">
        <v>25000</v>
      </c>
    </row>
    <row r="858" spans="1:7" x14ac:dyDescent="0.25">
      <c r="A858" s="19">
        <v>41792</v>
      </c>
      <c r="B858">
        <v>447.60000600000001</v>
      </c>
      <c r="C858">
        <v>452</v>
      </c>
      <c r="D858">
        <v>444.39999399999999</v>
      </c>
      <c r="E858">
        <v>444.79998799999998</v>
      </c>
      <c r="F858">
        <v>444.79998799999998</v>
      </c>
      <c r="G858">
        <v>18300</v>
      </c>
    </row>
    <row r="859" spans="1:7" x14ac:dyDescent="0.25">
      <c r="A859" s="19">
        <v>41793</v>
      </c>
      <c r="B859">
        <v>447.20001200000002</v>
      </c>
      <c r="C859">
        <v>450</v>
      </c>
      <c r="D859">
        <v>444.79998799999998</v>
      </c>
      <c r="E859">
        <v>446.79998799999998</v>
      </c>
      <c r="F859">
        <v>446.79998799999998</v>
      </c>
      <c r="G859">
        <v>19200</v>
      </c>
    </row>
    <row r="860" spans="1:7" x14ac:dyDescent="0.25">
      <c r="A860" s="19">
        <v>41794</v>
      </c>
      <c r="B860">
        <v>449.60000600000001</v>
      </c>
      <c r="C860">
        <v>449.79998799999998</v>
      </c>
      <c r="D860">
        <v>439.39999399999999</v>
      </c>
      <c r="E860">
        <v>442.20001200000002</v>
      </c>
      <c r="F860">
        <v>442.20001200000002</v>
      </c>
      <c r="G860">
        <v>19600</v>
      </c>
    </row>
    <row r="861" spans="1:7" x14ac:dyDescent="0.25">
      <c r="A861" s="19">
        <v>41795</v>
      </c>
      <c r="B861">
        <v>436.39999399999999</v>
      </c>
      <c r="C861">
        <v>440.20001200000002</v>
      </c>
      <c r="D861">
        <v>424.60000600000001</v>
      </c>
      <c r="E861">
        <v>425.60000600000001</v>
      </c>
      <c r="F861">
        <v>425.60000600000001</v>
      </c>
      <c r="G861">
        <v>39500</v>
      </c>
    </row>
    <row r="862" spans="1:7" x14ac:dyDescent="0.25">
      <c r="A862" s="19">
        <v>41796</v>
      </c>
      <c r="B862">
        <v>415.79998799999998</v>
      </c>
      <c r="C862">
        <v>416.20001200000002</v>
      </c>
      <c r="D862">
        <v>404.20001200000002</v>
      </c>
      <c r="E862">
        <v>404.20001200000002</v>
      </c>
      <c r="F862">
        <v>404.20001200000002</v>
      </c>
      <c r="G862">
        <v>39200</v>
      </c>
    </row>
    <row r="863" spans="1:7" x14ac:dyDescent="0.25">
      <c r="A863" s="19">
        <v>41799</v>
      </c>
      <c r="B863">
        <v>402.60000600000001</v>
      </c>
      <c r="C863">
        <v>411</v>
      </c>
      <c r="D863">
        <v>398.79998799999998</v>
      </c>
      <c r="E863">
        <v>410</v>
      </c>
      <c r="F863">
        <v>410</v>
      </c>
      <c r="G863">
        <v>33100</v>
      </c>
    </row>
    <row r="864" spans="1:7" x14ac:dyDescent="0.25">
      <c r="A864" s="19">
        <v>41800</v>
      </c>
      <c r="B864">
        <v>411.79998799999998</v>
      </c>
      <c r="C864">
        <v>414.39999399999999</v>
      </c>
      <c r="D864">
        <v>402.39999399999999</v>
      </c>
      <c r="E864">
        <v>402.79998799999998</v>
      </c>
      <c r="F864">
        <v>402.79998799999998</v>
      </c>
      <c r="G864">
        <v>20200</v>
      </c>
    </row>
    <row r="865" spans="1:7" x14ac:dyDescent="0.25">
      <c r="A865" s="19">
        <v>41801</v>
      </c>
      <c r="B865">
        <v>410.20001200000002</v>
      </c>
      <c r="C865">
        <v>417.79998799999998</v>
      </c>
      <c r="D865">
        <v>407.20001200000002</v>
      </c>
      <c r="E865">
        <v>412</v>
      </c>
      <c r="F865">
        <v>412</v>
      </c>
      <c r="G865">
        <v>33600</v>
      </c>
    </row>
    <row r="866" spans="1:7" x14ac:dyDescent="0.25">
      <c r="A866" s="19">
        <v>41802</v>
      </c>
      <c r="B866">
        <v>414.60000600000001</v>
      </c>
      <c r="C866">
        <v>439.20001200000002</v>
      </c>
      <c r="D866">
        <v>412.79998799999998</v>
      </c>
      <c r="E866">
        <v>431.60000600000001</v>
      </c>
      <c r="F866">
        <v>431.60000600000001</v>
      </c>
      <c r="G866">
        <v>65000</v>
      </c>
    </row>
    <row r="867" spans="1:7" x14ac:dyDescent="0.25">
      <c r="A867" s="19">
        <v>41803</v>
      </c>
      <c r="B867">
        <v>428.39999399999999</v>
      </c>
      <c r="C867">
        <v>435.39999399999999</v>
      </c>
      <c r="D867">
        <v>419.60000600000001</v>
      </c>
      <c r="E867">
        <v>423.79998799999998</v>
      </c>
      <c r="F867">
        <v>423.79998799999998</v>
      </c>
      <c r="G867">
        <v>34500</v>
      </c>
    </row>
    <row r="868" spans="1:7" x14ac:dyDescent="0.25">
      <c r="A868" s="19">
        <v>41806</v>
      </c>
      <c r="B868">
        <v>425.79998799999998</v>
      </c>
      <c r="C868">
        <v>430.79998799999998</v>
      </c>
      <c r="D868">
        <v>418.79998799999998</v>
      </c>
      <c r="E868">
        <v>423.20001200000002</v>
      </c>
      <c r="F868">
        <v>423.20001200000002</v>
      </c>
      <c r="G868">
        <v>23900</v>
      </c>
    </row>
    <row r="869" spans="1:7" x14ac:dyDescent="0.25">
      <c r="A869" s="19">
        <v>41807</v>
      </c>
      <c r="B869">
        <v>422</v>
      </c>
      <c r="C869">
        <v>424</v>
      </c>
      <c r="D869">
        <v>408.20001200000002</v>
      </c>
      <c r="E869">
        <v>408.79998799999998</v>
      </c>
      <c r="F869">
        <v>408.79998799999998</v>
      </c>
      <c r="G869">
        <v>37800</v>
      </c>
    </row>
    <row r="870" spans="1:7" x14ac:dyDescent="0.25">
      <c r="A870" s="19">
        <v>41808</v>
      </c>
      <c r="B870">
        <v>407.20001200000002</v>
      </c>
      <c r="C870">
        <v>407.79998799999998</v>
      </c>
      <c r="D870">
        <v>386.60000600000001</v>
      </c>
      <c r="E870">
        <v>387.39999399999999</v>
      </c>
      <c r="F870">
        <v>387.39999399999999</v>
      </c>
      <c r="G870">
        <v>52100</v>
      </c>
    </row>
    <row r="871" spans="1:7" x14ac:dyDescent="0.25">
      <c r="A871" s="19">
        <v>41809</v>
      </c>
      <c r="B871">
        <v>384.20001200000002</v>
      </c>
      <c r="C871">
        <v>392</v>
      </c>
      <c r="D871">
        <v>381.20001200000002</v>
      </c>
      <c r="E871">
        <v>388.39999399999999</v>
      </c>
      <c r="F871">
        <v>388.39999399999999</v>
      </c>
      <c r="G871">
        <v>45000</v>
      </c>
    </row>
    <row r="872" spans="1:7" x14ac:dyDescent="0.25">
      <c r="A872" s="19">
        <v>41810</v>
      </c>
      <c r="B872">
        <v>387.79998799999998</v>
      </c>
      <c r="C872">
        <v>394.39999399999999</v>
      </c>
      <c r="D872">
        <v>384.60000600000001</v>
      </c>
      <c r="E872">
        <v>394.39999399999999</v>
      </c>
      <c r="F872">
        <v>394.39999399999999</v>
      </c>
      <c r="G872">
        <v>44000</v>
      </c>
    </row>
    <row r="873" spans="1:7" x14ac:dyDescent="0.25">
      <c r="A873" s="19">
        <v>41813</v>
      </c>
      <c r="B873">
        <v>391.79998799999998</v>
      </c>
      <c r="C873">
        <v>396</v>
      </c>
      <c r="D873">
        <v>383.20001200000002</v>
      </c>
      <c r="E873">
        <v>384.39999399999999</v>
      </c>
      <c r="F873">
        <v>384.39999399999999</v>
      </c>
      <c r="G873">
        <v>38300</v>
      </c>
    </row>
    <row r="874" spans="1:7" x14ac:dyDescent="0.25">
      <c r="A874" s="19">
        <v>41814</v>
      </c>
      <c r="B874">
        <v>388.20001200000002</v>
      </c>
      <c r="C874">
        <v>401.60000600000001</v>
      </c>
      <c r="D874">
        <v>382.79998799999998</v>
      </c>
      <c r="E874">
        <v>398.20001200000002</v>
      </c>
      <c r="F874">
        <v>398.20001200000002</v>
      </c>
      <c r="G874">
        <v>56000</v>
      </c>
    </row>
    <row r="875" spans="1:7" x14ac:dyDescent="0.25">
      <c r="A875" s="19">
        <v>41815</v>
      </c>
      <c r="B875">
        <v>405</v>
      </c>
      <c r="C875">
        <v>405.20001200000002</v>
      </c>
      <c r="D875">
        <v>383.20001200000002</v>
      </c>
      <c r="E875">
        <v>383.20001200000002</v>
      </c>
      <c r="F875">
        <v>383.20001200000002</v>
      </c>
      <c r="G875">
        <v>48600</v>
      </c>
    </row>
    <row r="876" spans="1:7" x14ac:dyDescent="0.25">
      <c r="A876" s="19">
        <v>41816</v>
      </c>
      <c r="B876">
        <v>383</v>
      </c>
      <c r="C876">
        <v>398</v>
      </c>
      <c r="D876">
        <v>382.79998799999998</v>
      </c>
      <c r="E876">
        <v>388.20001200000002</v>
      </c>
      <c r="F876">
        <v>388.20001200000002</v>
      </c>
      <c r="G876">
        <v>42100</v>
      </c>
    </row>
    <row r="877" spans="1:7" x14ac:dyDescent="0.25">
      <c r="A877" s="19">
        <v>41817</v>
      </c>
      <c r="B877">
        <v>392.20001200000002</v>
      </c>
      <c r="C877">
        <v>393.20001200000002</v>
      </c>
      <c r="D877">
        <v>384.20001200000002</v>
      </c>
      <c r="E877">
        <v>385.20001200000002</v>
      </c>
      <c r="F877">
        <v>385.20001200000002</v>
      </c>
      <c r="G877">
        <v>28600</v>
      </c>
    </row>
    <row r="878" spans="1:7" x14ac:dyDescent="0.25">
      <c r="A878" s="19">
        <v>41820</v>
      </c>
      <c r="B878">
        <v>384</v>
      </c>
      <c r="C878">
        <v>386</v>
      </c>
      <c r="D878">
        <v>376.79998799999998</v>
      </c>
      <c r="E878">
        <v>380.60000600000001</v>
      </c>
      <c r="F878">
        <v>380.60000600000001</v>
      </c>
      <c r="G878">
        <v>45300</v>
      </c>
    </row>
    <row r="879" spans="1:7" x14ac:dyDescent="0.25">
      <c r="A879" s="19">
        <v>41821</v>
      </c>
      <c r="B879">
        <v>377.20001200000002</v>
      </c>
      <c r="C879">
        <v>379</v>
      </c>
      <c r="D879">
        <v>367.20001200000002</v>
      </c>
      <c r="E879">
        <v>371.20001200000002</v>
      </c>
      <c r="F879">
        <v>371.20001200000002</v>
      </c>
      <c r="G879">
        <v>45700</v>
      </c>
    </row>
    <row r="880" spans="1:7" x14ac:dyDescent="0.25">
      <c r="A880" s="19">
        <v>41822</v>
      </c>
      <c r="B880">
        <v>369.60000600000001</v>
      </c>
      <c r="C880">
        <v>370.20001200000002</v>
      </c>
      <c r="D880">
        <v>363.60000600000001</v>
      </c>
      <c r="E880">
        <v>367.60000600000001</v>
      </c>
      <c r="F880">
        <v>367.60000600000001</v>
      </c>
      <c r="G880">
        <v>28300</v>
      </c>
    </row>
    <row r="881" spans="1:7" x14ac:dyDescent="0.25">
      <c r="A881" s="19">
        <v>41823</v>
      </c>
      <c r="B881">
        <v>360.39999399999999</v>
      </c>
      <c r="C881">
        <v>363.20001200000002</v>
      </c>
      <c r="D881">
        <v>359.39999399999999</v>
      </c>
      <c r="E881">
        <v>362</v>
      </c>
      <c r="F881">
        <v>362</v>
      </c>
      <c r="G881">
        <v>18100</v>
      </c>
    </row>
    <row r="882" spans="1:7" x14ac:dyDescent="0.25">
      <c r="A882" s="19">
        <v>41827</v>
      </c>
      <c r="B882">
        <v>364.79998799999998</v>
      </c>
      <c r="C882">
        <v>370.60000600000001</v>
      </c>
      <c r="D882">
        <v>364</v>
      </c>
      <c r="E882">
        <v>369.39999399999999</v>
      </c>
      <c r="F882">
        <v>369.39999399999999</v>
      </c>
      <c r="G882">
        <v>53100</v>
      </c>
    </row>
    <row r="883" spans="1:7" x14ac:dyDescent="0.25">
      <c r="A883" s="19">
        <v>41828</v>
      </c>
      <c r="B883">
        <v>371.60000600000001</v>
      </c>
      <c r="C883">
        <v>383.79998799999998</v>
      </c>
      <c r="D883">
        <v>371.60000600000001</v>
      </c>
      <c r="E883">
        <v>376</v>
      </c>
      <c r="F883">
        <v>376</v>
      </c>
      <c r="G883">
        <v>51700</v>
      </c>
    </row>
    <row r="884" spans="1:7" x14ac:dyDescent="0.25">
      <c r="A884" s="19">
        <v>41829</v>
      </c>
      <c r="B884">
        <v>370</v>
      </c>
      <c r="C884">
        <v>373</v>
      </c>
      <c r="D884">
        <v>366</v>
      </c>
      <c r="E884">
        <v>368</v>
      </c>
      <c r="F884">
        <v>368</v>
      </c>
      <c r="G884">
        <v>29700</v>
      </c>
    </row>
    <row r="885" spans="1:7" x14ac:dyDescent="0.25">
      <c r="A885" s="19">
        <v>41830</v>
      </c>
      <c r="B885">
        <v>388.20001200000002</v>
      </c>
      <c r="C885">
        <v>389.39999399999999</v>
      </c>
      <c r="D885">
        <v>375.60000600000001</v>
      </c>
      <c r="E885">
        <v>381.39999399999999</v>
      </c>
      <c r="F885">
        <v>381.39999399999999</v>
      </c>
      <c r="G885">
        <v>53000</v>
      </c>
    </row>
    <row r="886" spans="1:7" x14ac:dyDescent="0.25">
      <c r="A886" s="19">
        <v>41831</v>
      </c>
      <c r="B886">
        <v>380.79998799999998</v>
      </c>
      <c r="C886">
        <v>383.39999399999999</v>
      </c>
      <c r="D886">
        <v>375.60000600000001</v>
      </c>
      <c r="E886">
        <v>376.60000600000001</v>
      </c>
      <c r="F886">
        <v>376.60000600000001</v>
      </c>
      <c r="G886">
        <v>34100</v>
      </c>
    </row>
    <row r="887" spans="1:7" x14ac:dyDescent="0.25">
      <c r="A887" s="19">
        <v>41834</v>
      </c>
      <c r="B887">
        <v>368.20001200000002</v>
      </c>
      <c r="C887">
        <v>368.79998799999998</v>
      </c>
      <c r="D887">
        <v>362.79998799999998</v>
      </c>
      <c r="E887">
        <v>366.20001200000002</v>
      </c>
      <c r="F887">
        <v>366.20001200000002</v>
      </c>
      <c r="G887">
        <v>31000</v>
      </c>
    </row>
    <row r="888" spans="1:7" x14ac:dyDescent="0.25">
      <c r="A888" s="19">
        <v>41835</v>
      </c>
      <c r="B888">
        <v>363.20001200000002</v>
      </c>
      <c r="C888">
        <v>379</v>
      </c>
      <c r="D888">
        <v>362</v>
      </c>
      <c r="E888">
        <v>372.60000600000001</v>
      </c>
      <c r="F888">
        <v>372.60000600000001</v>
      </c>
      <c r="G888">
        <v>29500</v>
      </c>
    </row>
    <row r="889" spans="1:7" x14ac:dyDescent="0.25">
      <c r="A889" s="19">
        <v>41836</v>
      </c>
      <c r="B889">
        <v>361.20001200000002</v>
      </c>
      <c r="C889">
        <v>370.20001200000002</v>
      </c>
      <c r="D889">
        <v>360</v>
      </c>
      <c r="E889">
        <v>363.39999399999999</v>
      </c>
      <c r="F889">
        <v>363.39999399999999</v>
      </c>
      <c r="G889">
        <v>28500</v>
      </c>
    </row>
    <row r="890" spans="1:7" x14ac:dyDescent="0.25">
      <c r="A890" s="19">
        <v>41837</v>
      </c>
      <c r="B890">
        <v>368.60000600000001</v>
      </c>
      <c r="C890">
        <v>407.39999399999999</v>
      </c>
      <c r="D890">
        <v>363.39999399999999</v>
      </c>
      <c r="E890">
        <v>399</v>
      </c>
      <c r="F890">
        <v>399</v>
      </c>
      <c r="G890">
        <v>111700</v>
      </c>
    </row>
    <row r="891" spans="1:7" x14ac:dyDescent="0.25">
      <c r="A891" s="19">
        <v>41838</v>
      </c>
      <c r="B891">
        <v>382.79998799999998</v>
      </c>
      <c r="C891">
        <v>385.79998799999998</v>
      </c>
      <c r="D891">
        <v>368.39999399999999</v>
      </c>
      <c r="E891">
        <v>370.79998799999998</v>
      </c>
      <c r="F891">
        <v>370.79998799999998</v>
      </c>
      <c r="G891">
        <v>59100</v>
      </c>
    </row>
    <row r="892" spans="1:7" x14ac:dyDescent="0.25">
      <c r="A892" s="19">
        <v>41841</v>
      </c>
      <c r="B892">
        <v>375.20001200000002</v>
      </c>
      <c r="C892">
        <v>387.79998799999998</v>
      </c>
      <c r="D892">
        <v>373.79998799999998</v>
      </c>
      <c r="E892">
        <v>380.39999399999999</v>
      </c>
      <c r="F892">
        <v>380.39999399999999</v>
      </c>
      <c r="G892">
        <v>81600</v>
      </c>
    </row>
    <row r="893" spans="1:7" x14ac:dyDescent="0.25">
      <c r="A893" s="19">
        <v>41842</v>
      </c>
      <c r="B893">
        <v>371.20001200000002</v>
      </c>
      <c r="C893">
        <v>375.20001200000002</v>
      </c>
      <c r="D893">
        <v>367.79998799999998</v>
      </c>
      <c r="E893">
        <v>372.39999399999999</v>
      </c>
      <c r="F893">
        <v>372.39999399999999</v>
      </c>
      <c r="G893">
        <v>41000</v>
      </c>
    </row>
    <row r="894" spans="1:7" x14ac:dyDescent="0.25">
      <c r="A894" s="19">
        <v>41843</v>
      </c>
      <c r="B894">
        <v>370.39999399999999</v>
      </c>
      <c r="C894">
        <v>377.60000600000001</v>
      </c>
      <c r="D894">
        <v>369.79998799999998</v>
      </c>
      <c r="E894">
        <v>375.79998799999998</v>
      </c>
      <c r="F894">
        <v>375.79998799999998</v>
      </c>
      <c r="G894">
        <v>36000</v>
      </c>
    </row>
    <row r="895" spans="1:7" x14ac:dyDescent="0.25">
      <c r="A895" s="19">
        <v>41844</v>
      </c>
      <c r="B895">
        <v>372.60000600000001</v>
      </c>
      <c r="C895">
        <v>379</v>
      </c>
      <c r="D895">
        <v>371.60000600000001</v>
      </c>
      <c r="E895">
        <v>373.39999399999999</v>
      </c>
      <c r="F895">
        <v>373.39999399999999</v>
      </c>
      <c r="G895">
        <v>38800</v>
      </c>
    </row>
    <row r="896" spans="1:7" x14ac:dyDescent="0.25">
      <c r="A896" s="19">
        <v>41845</v>
      </c>
      <c r="B896">
        <v>379.79998799999998</v>
      </c>
      <c r="C896">
        <v>386.39999399999999</v>
      </c>
      <c r="D896">
        <v>379</v>
      </c>
      <c r="E896">
        <v>384</v>
      </c>
      <c r="F896">
        <v>384</v>
      </c>
      <c r="G896">
        <v>62500</v>
      </c>
    </row>
    <row r="897" spans="1:7" x14ac:dyDescent="0.25">
      <c r="A897" s="19">
        <v>41848</v>
      </c>
      <c r="B897">
        <v>382.60000600000001</v>
      </c>
      <c r="C897">
        <v>392.60000600000001</v>
      </c>
      <c r="D897">
        <v>380.39999399999999</v>
      </c>
      <c r="E897">
        <v>382.39999399999999</v>
      </c>
      <c r="F897">
        <v>382.39999399999999</v>
      </c>
      <c r="G897">
        <v>62600</v>
      </c>
    </row>
    <row r="898" spans="1:7" x14ac:dyDescent="0.25">
      <c r="A898" s="19">
        <v>41849</v>
      </c>
      <c r="B898">
        <v>380.60000600000001</v>
      </c>
      <c r="C898">
        <v>385</v>
      </c>
      <c r="D898">
        <v>375.39999399999999</v>
      </c>
      <c r="E898">
        <v>381</v>
      </c>
      <c r="F898">
        <v>381</v>
      </c>
      <c r="G898">
        <v>42000</v>
      </c>
    </row>
    <row r="899" spans="1:7" x14ac:dyDescent="0.25">
      <c r="A899" s="19">
        <v>41850</v>
      </c>
      <c r="B899">
        <v>377.60000600000001</v>
      </c>
      <c r="C899">
        <v>389.20001200000002</v>
      </c>
      <c r="D899">
        <v>376.79998799999998</v>
      </c>
      <c r="E899">
        <v>387.79998799999998</v>
      </c>
      <c r="F899">
        <v>387.79998799999998</v>
      </c>
      <c r="G899">
        <v>41200</v>
      </c>
    </row>
    <row r="900" spans="1:7" x14ac:dyDescent="0.25">
      <c r="A900" s="19">
        <v>41851</v>
      </c>
      <c r="B900">
        <v>399.79998799999998</v>
      </c>
      <c r="C900">
        <v>425.39999399999999</v>
      </c>
      <c r="D900">
        <v>398.39999399999999</v>
      </c>
      <c r="E900">
        <v>421.20001200000002</v>
      </c>
      <c r="F900">
        <v>421.20001200000002</v>
      </c>
      <c r="G900">
        <v>108700</v>
      </c>
    </row>
    <row r="901" spans="1:7" x14ac:dyDescent="0.25">
      <c r="A901" s="19">
        <v>41852</v>
      </c>
      <c r="B901">
        <v>423.79998799999998</v>
      </c>
      <c r="C901">
        <v>449.79998799999998</v>
      </c>
      <c r="D901">
        <v>408.60000600000001</v>
      </c>
      <c r="E901">
        <v>441.20001200000002</v>
      </c>
      <c r="F901">
        <v>441.20001200000002</v>
      </c>
      <c r="G901">
        <v>94500</v>
      </c>
    </row>
    <row r="902" spans="1:7" x14ac:dyDescent="0.25">
      <c r="A902" s="19">
        <v>41855</v>
      </c>
      <c r="B902">
        <v>436.39999399999999</v>
      </c>
      <c r="C902">
        <v>442.39999399999999</v>
      </c>
      <c r="D902">
        <v>411.39999399999999</v>
      </c>
      <c r="E902">
        <v>420.79998799999998</v>
      </c>
      <c r="F902">
        <v>420.79998799999998</v>
      </c>
      <c r="G902">
        <v>82500</v>
      </c>
    </row>
    <row r="903" spans="1:7" x14ac:dyDescent="0.25">
      <c r="A903" s="19">
        <v>41856</v>
      </c>
      <c r="B903">
        <v>429.20001200000002</v>
      </c>
      <c r="C903">
        <v>457.20001200000002</v>
      </c>
      <c r="D903">
        <v>424.60000600000001</v>
      </c>
      <c r="E903">
        <v>450.60000600000001</v>
      </c>
      <c r="F903">
        <v>450.60000600000001</v>
      </c>
      <c r="G903">
        <v>122000</v>
      </c>
    </row>
    <row r="904" spans="1:7" x14ac:dyDescent="0.25">
      <c r="A904" s="19">
        <v>41857</v>
      </c>
      <c r="B904">
        <v>458.79998799999998</v>
      </c>
      <c r="C904">
        <v>459.60000600000001</v>
      </c>
      <c r="D904">
        <v>434.39999399999999</v>
      </c>
      <c r="E904">
        <v>452.60000600000001</v>
      </c>
      <c r="F904">
        <v>452.60000600000001</v>
      </c>
      <c r="G904">
        <v>93400</v>
      </c>
    </row>
    <row r="905" spans="1:7" x14ac:dyDescent="0.25">
      <c r="A905" s="19">
        <v>41858</v>
      </c>
      <c r="B905">
        <v>441.20001200000002</v>
      </c>
      <c r="C905">
        <v>470.20001200000002</v>
      </c>
      <c r="D905">
        <v>437.79998799999998</v>
      </c>
      <c r="E905">
        <v>462</v>
      </c>
      <c r="F905">
        <v>462</v>
      </c>
      <c r="G905">
        <v>105700</v>
      </c>
    </row>
    <row r="906" spans="1:7" x14ac:dyDescent="0.25">
      <c r="A906" s="19">
        <v>41859</v>
      </c>
      <c r="B906">
        <v>462.60000600000001</v>
      </c>
      <c r="C906">
        <v>468.20001200000002</v>
      </c>
      <c r="D906">
        <v>441.79998799999998</v>
      </c>
      <c r="E906">
        <v>443.39999399999999</v>
      </c>
      <c r="F906">
        <v>443.39999399999999</v>
      </c>
      <c r="G906">
        <v>79800</v>
      </c>
    </row>
    <row r="907" spans="1:7" x14ac:dyDescent="0.25">
      <c r="A907" s="19">
        <v>41862</v>
      </c>
      <c r="B907">
        <v>434.39999399999999</v>
      </c>
      <c r="C907">
        <v>436.20001200000002</v>
      </c>
      <c r="D907">
        <v>413.79998799999998</v>
      </c>
      <c r="E907">
        <v>425</v>
      </c>
      <c r="F907">
        <v>425</v>
      </c>
      <c r="G907">
        <v>70000</v>
      </c>
    </row>
    <row r="908" spans="1:7" x14ac:dyDescent="0.25">
      <c r="A908" s="19">
        <v>41863</v>
      </c>
      <c r="B908">
        <v>423.39999399999999</v>
      </c>
      <c r="C908">
        <v>427.60000600000001</v>
      </c>
      <c r="D908">
        <v>415.60000600000001</v>
      </c>
      <c r="E908">
        <v>421.79998799999998</v>
      </c>
      <c r="F908">
        <v>421.79998799999998</v>
      </c>
      <c r="G908">
        <v>58000</v>
      </c>
    </row>
    <row r="909" spans="1:7" x14ac:dyDescent="0.25">
      <c r="A909" s="19">
        <v>41864</v>
      </c>
      <c r="B909">
        <v>411.20001200000002</v>
      </c>
      <c r="C909">
        <v>414.39999399999999</v>
      </c>
      <c r="D909">
        <v>396.39999399999999</v>
      </c>
      <c r="E909">
        <v>399</v>
      </c>
      <c r="F909">
        <v>399</v>
      </c>
      <c r="G909">
        <v>68500</v>
      </c>
    </row>
    <row r="910" spans="1:7" x14ac:dyDescent="0.25">
      <c r="A910" s="19">
        <v>41865</v>
      </c>
      <c r="B910">
        <v>393</v>
      </c>
      <c r="C910">
        <v>394.60000600000001</v>
      </c>
      <c r="D910">
        <v>384.60000600000001</v>
      </c>
      <c r="E910">
        <v>385.20001200000002</v>
      </c>
      <c r="F910">
        <v>385.20001200000002</v>
      </c>
      <c r="G910">
        <v>55400</v>
      </c>
    </row>
    <row r="911" spans="1:7" x14ac:dyDescent="0.25">
      <c r="A911" s="19">
        <v>41866</v>
      </c>
      <c r="B911">
        <v>377.39999399999999</v>
      </c>
      <c r="C911">
        <v>406.39999399999999</v>
      </c>
      <c r="D911">
        <v>375.20001200000002</v>
      </c>
      <c r="E911">
        <v>385.60000600000001</v>
      </c>
      <c r="F911">
        <v>385.60000600000001</v>
      </c>
      <c r="G911">
        <v>110100</v>
      </c>
    </row>
    <row r="912" spans="1:7" x14ac:dyDescent="0.25">
      <c r="A912" s="19">
        <v>41869</v>
      </c>
      <c r="B912">
        <v>373</v>
      </c>
      <c r="C912">
        <v>375.39999399999999</v>
      </c>
      <c r="D912">
        <v>370.39999399999999</v>
      </c>
      <c r="E912">
        <v>370.60000600000001</v>
      </c>
      <c r="F912">
        <v>370.60000600000001</v>
      </c>
      <c r="G912">
        <v>69700</v>
      </c>
    </row>
    <row r="913" spans="1:7" x14ac:dyDescent="0.25">
      <c r="A913" s="19">
        <v>41870</v>
      </c>
      <c r="B913">
        <v>366.20001200000002</v>
      </c>
      <c r="C913">
        <v>369.20001200000002</v>
      </c>
      <c r="D913">
        <v>365</v>
      </c>
      <c r="E913">
        <v>366.79998799999998</v>
      </c>
      <c r="F913">
        <v>366.79998799999998</v>
      </c>
      <c r="G913">
        <v>46300</v>
      </c>
    </row>
    <row r="914" spans="1:7" x14ac:dyDescent="0.25">
      <c r="A914" s="19">
        <v>41871</v>
      </c>
      <c r="B914">
        <v>372.20001200000002</v>
      </c>
      <c r="C914">
        <v>376.79998799999998</v>
      </c>
      <c r="D914">
        <v>368</v>
      </c>
      <c r="E914">
        <v>369.60000600000001</v>
      </c>
      <c r="F914">
        <v>369.60000600000001</v>
      </c>
      <c r="G914">
        <v>54300</v>
      </c>
    </row>
    <row r="915" spans="1:7" x14ac:dyDescent="0.25">
      <c r="A915" s="19">
        <v>41872</v>
      </c>
      <c r="B915">
        <v>369.60000600000001</v>
      </c>
      <c r="C915">
        <v>374.79998799999998</v>
      </c>
      <c r="D915">
        <v>369</v>
      </c>
      <c r="E915">
        <v>370.60000600000001</v>
      </c>
      <c r="F915">
        <v>370.60000600000001</v>
      </c>
      <c r="G915">
        <v>36000</v>
      </c>
    </row>
    <row r="916" spans="1:7" x14ac:dyDescent="0.25">
      <c r="A916" s="19">
        <v>41873</v>
      </c>
      <c r="B916">
        <v>370.20001200000002</v>
      </c>
      <c r="C916">
        <v>376.79998799999998</v>
      </c>
      <c r="D916">
        <v>367</v>
      </c>
      <c r="E916">
        <v>369.20001200000002</v>
      </c>
      <c r="F916">
        <v>369.20001200000002</v>
      </c>
      <c r="G916">
        <v>65900</v>
      </c>
    </row>
    <row r="917" spans="1:7" x14ac:dyDescent="0.25">
      <c r="A917" s="19">
        <v>41876</v>
      </c>
      <c r="B917">
        <v>365.39999399999999</v>
      </c>
      <c r="C917">
        <v>368.20001200000002</v>
      </c>
      <c r="D917">
        <v>363.20001200000002</v>
      </c>
      <c r="E917">
        <v>365.20001200000002</v>
      </c>
      <c r="F917">
        <v>365.20001200000002</v>
      </c>
      <c r="G917">
        <v>32000</v>
      </c>
    </row>
    <row r="918" spans="1:7" x14ac:dyDescent="0.25">
      <c r="A918" s="19">
        <v>41877</v>
      </c>
      <c r="B918">
        <v>366.20001200000002</v>
      </c>
      <c r="C918">
        <v>370</v>
      </c>
      <c r="D918">
        <v>364.79998799999998</v>
      </c>
      <c r="E918">
        <v>368.60000600000001</v>
      </c>
      <c r="F918">
        <v>368.60000600000001</v>
      </c>
      <c r="G918">
        <v>27300</v>
      </c>
    </row>
    <row r="919" spans="1:7" x14ac:dyDescent="0.25">
      <c r="A919" s="19">
        <v>41878</v>
      </c>
      <c r="B919">
        <v>369.79998799999998</v>
      </c>
      <c r="C919">
        <v>374.20001200000002</v>
      </c>
      <c r="D919">
        <v>367.79998799999998</v>
      </c>
      <c r="E919">
        <v>371.20001200000002</v>
      </c>
      <c r="F919">
        <v>371.20001200000002</v>
      </c>
      <c r="G919">
        <v>34700</v>
      </c>
    </row>
    <row r="920" spans="1:7" x14ac:dyDescent="0.25">
      <c r="A920" s="19">
        <v>41879</v>
      </c>
      <c r="B920">
        <v>382.60000600000001</v>
      </c>
      <c r="C920">
        <v>383</v>
      </c>
      <c r="D920">
        <v>374</v>
      </c>
      <c r="E920">
        <v>377.39999399999999</v>
      </c>
      <c r="F920">
        <v>377.39999399999999</v>
      </c>
      <c r="G920">
        <v>50400</v>
      </c>
    </row>
    <row r="921" spans="1:7" x14ac:dyDescent="0.25">
      <c r="A921" s="19">
        <v>41880</v>
      </c>
      <c r="B921">
        <v>373.79998799999998</v>
      </c>
      <c r="C921">
        <v>379</v>
      </c>
      <c r="D921">
        <v>372.39999399999999</v>
      </c>
      <c r="E921">
        <v>374.79998799999998</v>
      </c>
      <c r="F921">
        <v>374.79998799999998</v>
      </c>
      <c r="G921">
        <v>50800</v>
      </c>
    </row>
    <row r="922" spans="1:7" x14ac:dyDescent="0.25">
      <c r="A922" s="19">
        <v>41884</v>
      </c>
      <c r="B922">
        <v>374.60000600000001</v>
      </c>
      <c r="C922">
        <v>380.20001200000002</v>
      </c>
      <c r="D922">
        <v>373</v>
      </c>
      <c r="E922">
        <v>377.39999399999999</v>
      </c>
      <c r="F922">
        <v>377.39999399999999</v>
      </c>
      <c r="G922">
        <v>35100</v>
      </c>
    </row>
    <row r="923" spans="1:7" x14ac:dyDescent="0.25">
      <c r="A923" s="19">
        <v>41885</v>
      </c>
      <c r="B923">
        <v>371.20001200000002</v>
      </c>
      <c r="C923">
        <v>377</v>
      </c>
      <c r="D923">
        <v>371</v>
      </c>
      <c r="E923">
        <v>372.39999399999999</v>
      </c>
      <c r="F923">
        <v>372.39999399999999</v>
      </c>
      <c r="G923">
        <v>50900</v>
      </c>
    </row>
    <row r="924" spans="1:7" x14ac:dyDescent="0.25">
      <c r="A924" s="19">
        <v>41886</v>
      </c>
      <c r="B924">
        <v>370</v>
      </c>
      <c r="C924">
        <v>377.60000600000001</v>
      </c>
      <c r="D924">
        <v>365.20001200000002</v>
      </c>
      <c r="E924">
        <v>373.20001200000002</v>
      </c>
      <c r="F924">
        <v>373.20001200000002</v>
      </c>
      <c r="G924">
        <v>50400</v>
      </c>
    </row>
    <row r="925" spans="1:7" x14ac:dyDescent="0.25">
      <c r="A925" s="19">
        <v>41887</v>
      </c>
      <c r="B925">
        <v>371.39999399999999</v>
      </c>
      <c r="C925">
        <v>377.60000600000001</v>
      </c>
      <c r="D925">
        <v>365.20001200000002</v>
      </c>
      <c r="E925">
        <v>366</v>
      </c>
      <c r="F925">
        <v>366</v>
      </c>
      <c r="G925">
        <v>47400</v>
      </c>
    </row>
    <row r="926" spans="1:7" x14ac:dyDescent="0.25">
      <c r="A926" s="19">
        <v>41890</v>
      </c>
      <c r="B926">
        <v>367.39999399999999</v>
      </c>
      <c r="C926">
        <v>371.20001200000002</v>
      </c>
      <c r="D926">
        <v>365.20001200000002</v>
      </c>
      <c r="E926">
        <v>366.79998799999998</v>
      </c>
      <c r="F926">
        <v>366.79998799999998</v>
      </c>
      <c r="G926">
        <v>34700</v>
      </c>
    </row>
    <row r="927" spans="1:7" x14ac:dyDescent="0.25">
      <c r="A927" s="19">
        <v>41891</v>
      </c>
      <c r="B927">
        <v>368.60000600000001</v>
      </c>
      <c r="C927">
        <v>378.60000600000001</v>
      </c>
      <c r="D927">
        <v>368.60000600000001</v>
      </c>
      <c r="E927">
        <v>376.60000600000001</v>
      </c>
      <c r="F927">
        <v>376.60000600000001</v>
      </c>
      <c r="G927">
        <v>49100</v>
      </c>
    </row>
    <row r="928" spans="1:7" x14ac:dyDescent="0.25">
      <c r="A928" s="19">
        <v>41892</v>
      </c>
      <c r="B928">
        <v>377.39999399999999</v>
      </c>
      <c r="C928">
        <v>384</v>
      </c>
      <c r="D928">
        <v>372.20001200000002</v>
      </c>
      <c r="E928">
        <v>373.39999399999999</v>
      </c>
      <c r="F928">
        <v>373.39999399999999</v>
      </c>
      <c r="G928">
        <v>52000</v>
      </c>
    </row>
    <row r="929" spans="1:7" x14ac:dyDescent="0.25">
      <c r="A929" s="19">
        <v>41893</v>
      </c>
      <c r="B929">
        <v>381.20001200000002</v>
      </c>
      <c r="C929">
        <v>381.79998799999998</v>
      </c>
      <c r="D929">
        <v>372.39999399999999</v>
      </c>
      <c r="E929">
        <v>373</v>
      </c>
      <c r="F929">
        <v>373</v>
      </c>
      <c r="G929">
        <v>32000</v>
      </c>
    </row>
    <row r="930" spans="1:7" x14ac:dyDescent="0.25">
      <c r="A930" s="19">
        <v>41894</v>
      </c>
      <c r="B930">
        <v>374</v>
      </c>
      <c r="C930">
        <v>387.39999399999999</v>
      </c>
      <c r="D930">
        <v>373.39999399999999</v>
      </c>
      <c r="E930">
        <v>381.39999399999999</v>
      </c>
      <c r="F930">
        <v>381.39999399999999</v>
      </c>
      <c r="G930">
        <v>69900</v>
      </c>
    </row>
    <row r="931" spans="1:7" x14ac:dyDescent="0.25">
      <c r="A931" s="19">
        <v>41897</v>
      </c>
      <c r="B931">
        <v>382.79998799999998</v>
      </c>
      <c r="C931">
        <v>393</v>
      </c>
      <c r="D931">
        <v>382.79998799999998</v>
      </c>
      <c r="E931">
        <v>391</v>
      </c>
      <c r="F931">
        <v>391</v>
      </c>
      <c r="G931">
        <v>44900</v>
      </c>
    </row>
    <row r="932" spans="1:7" x14ac:dyDescent="0.25">
      <c r="A932" s="19">
        <v>41898</v>
      </c>
      <c r="B932">
        <v>394.79998799999998</v>
      </c>
      <c r="C932">
        <v>395.20001200000002</v>
      </c>
      <c r="D932">
        <v>370.60000600000001</v>
      </c>
      <c r="E932">
        <v>371.60000600000001</v>
      </c>
      <c r="F932">
        <v>371.60000600000001</v>
      </c>
      <c r="G932">
        <v>72500</v>
      </c>
    </row>
    <row r="933" spans="1:7" x14ac:dyDescent="0.25">
      <c r="A933" s="19">
        <v>41899</v>
      </c>
      <c r="B933">
        <v>369.39999399999999</v>
      </c>
      <c r="C933">
        <v>373</v>
      </c>
      <c r="D933">
        <v>360.39999399999999</v>
      </c>
      <c r="E933">
        <v>368</v>
      </c>
      <c r="F933">
        <v>368</v>
      </c>
      <c r="G933">
        <v>81800</v>
      </c>
    </row>
    <row r="934" spans="1:7" x14ac:dyDescent="0.25">
      <c r="A934" s="19">
        <v>41900</v>
      </c>
      <c r="B934">
        <v>365.20001200000002</v>
      </c>
      <c r="C934">
        <v>367</v>
      </c>
      <c r="D934">
        <v>362.39999399999999</v>
      </c>
      <c r="E934">
        <v>362.60000600000001</v>
      </c>
      <c r="F934">
        <v>362.60000600000001</v>
      </c>
      <c r="G934">
        <v>34800</v>
      </c>
    </row>
    <row r="935" spans="1:7" x14ac:dyDescent="0.25">
      <c r="A935" s="19">
        <v>41901</v>
      </c>
      <c r="B935">
        <v>359.20001200000002</v>
      </c>
      <c r="C935">
        <v>367.39999399999999</v>
      </c>
      <c r="D935">
        <v>357.20001200000002</v>
      </c>
      <c r="E935">
        <v>363.20001200000002</v>
      </c>
      <c r="F935">
        <v>363.20001200000002</v>
      </c>
      <c r="G935">
        <v>56700</v>
      </c>
    </row>
    <row r="936" spans="1:7" x14ac:dyDescent="0.25">
      <c r="A936" s="19">
        <v>41904</v>
      </c>
      <c r="B936">
        <v>367.39999399999999</v>
      </c>
      <c r="C936">
        <v>378.39999399999999</v>
      </c>
      <c r="D936">
        <v>366.60000600000001</v>
      </c>
      <c r="E936">
        <v>375.20001200000002</v>
      </c>
      <c r="F936">
        <v>375.20001200000002</v>
      </c>
      <c r="G936">
        <v>60000</v>
      </c>
    </row>
    <row r="937" spans="1:7" x14ac:dyDescent="0.25">
      <c r="A937" s="19">
        <v>41905</v>
      </c>
      <c r="B937">
        <v>385.39999399999999</v>
      </c>
      <c r="C937">
        <v>389.60000600000001</v>
      </c>
      <c r="D937">
        <v>377.79998799999998</v>
      </c>
      <c r="E937">
        <v>389.60000600000001</v>
      </c>
      <c r="F937">
        <v>389.60000600000001</v>
      </c>
      <c r="G937">
        <v>72100</v>
      </c>
    </row>
    <row r="938" spans="1:7" x14ac:dyDescent="0.25">
      <c r="A938" s="19">
        <v>41906</v>
      </c>
      <c r="B938">
        <v>387</v>
      </c>
      <c r="C938">
        <v>390.79998799999998</v>
      </c>
      <c r="D938">
        <v>376.20001200000002</v>
      </c>
      <c r="E938">
        <v>376.60000600000001</v>
      </c>
      <c r="F938">
        <v>376.60000600000001</v>
      </c>
      <c r="G938">
        <v>51700</v>
      </c>
    </row>
    <row r="939" spans="1:7" x14ac:dyDescent="0.25">
      <c r="A939" s="19">
        <v>41907</v>
      </c>
      <c r="B939">
        <v>380.79998799999998</v>
      </c>
      <c r="C939">
        <v>410.60000600000001</v>
      </c>
      <c r="D939">
        <v>380.60000600000001</v>
      </c>
      <c r="E939">
        <v>405</v>
      </c>
      <c r="F939">
        <v>405</v>
      </c>
      <c r="G939">
        <v>148400</v>
      </c>
    </row>
    <row r="940" spans="1:7" x14ac:dyDescent="0.25">
      <c r="A940" s="19">
        <v>41908</v>
      </c>
      <c r="B940">
        <v>402.20001200000002</v>
      </c>
      <c r="C940">
        <v>403.79998799999998</v>
      </c>
      <c r="D940">
        <v>387.20001200000002</v>
      </c>
      <c r="E940">
        <v>391</v>
      </c>
      <c r="F940">
        <v>391</v>
      </c>
      <c r="G940">
        <v>71200</v>
      </c>
    </row>
    <row r="941" spans="1:7" x14ac:dyDescent="0.25">
      <c r="A941" s="19">
        <v>41911</v>
      </c>
      <c r="B941">
        <v>412.39999399999999</v>
      </c>
      <c r="C941">
        <v>417.20001200000002</v>
      </c>
      <c r="D941">
        <v>400.39999399999999</v>
      </c>
      <c r="E941">
        <v>410.60000600000001</v>
      </c>
      <c r="F941">
        <v>410.60000600000001</v>
      </c>
      <c r="G941">
        <v>115500</v>
      </c>
    </row>
    <row r="942" spans="1:7" x14ac:dyDescent="0.25">
      <c r="A942" s="19">
        <v>41912</v>
      </c>
      <c r="B942">
        <v>413</v>
      </c>
      <c r="C942">
        <v>419</v>
      </c>
      <c r="D942">
        <v>404.60000600000001</v>
      </c>
      <c r="E942">
        <v>415.60000600000001</v>
      </c>
      <c r="F942">
        <v>415.60000600000001</v>
      </c>
      <c r="G942">
        <v>81700</v>
      </c>
    </row>
    <row r="943" spans="1:7" x14ac:dyDescent="0.25">
      <c r="A943" s="19">
        <v>41913</v>
      </c>
      <c r="B943">
        <v>416</v>
      </c>
      <c r="C943">
        <v>435.39999399999999</v>
      </c>
      <c r="D943">
        <v>415</v>
      </c>
      <c r="E943">
        <v>424.60000600000001</v>
      </c>
      <c r="F943">
        <v>424.60000600000001</v>
      </c>
      <c r="G943">
        <v>138300</v>
      </c>
    </row>
    <row r="944" spans="1:7" x14ac:dyDescent="0.25">
      <c r="A944" s="19">
        <v>41914</v>
      </c>
      <c r="B944">
        <v>427.60000600000001</v>
      </c>
      <c r="C944">
        <v>439</v>
      </c>
      <c r="D944">
        <v>412.79998799999998</v>
      </c>
      <c r="E944">
        <v>420</v>
      </c>
      <c r="F944">
        <v>420</v>
      </c>
      <c r="G944">
        <v>215200</v>
      </c>
    </row>
    <row r="945" spans="1:7" x14ac:dyDescent="0.25">
      <c r="A945" s="19">
        <v>41915</v>
      </c>
      <c r="B945">
        <v>406</v>
      </c>
      <c r="C945">
        <v>408.60000600000001</v>
      </c>
      <c r="D945">
        <v>390.39999399999999</v>
      </c>
      <c r="E945">
        <v>394.60000600000001</v>
      </c>
      <c r="F945">
        <v>394.60000600000001</v>
      </c>
      <c r="G945">
        <v>99500</v>
      </c>
    </row>
    <row r="946" spans="1:7" x14ac:dyDescent="0.25">
      <c r="A946" s="19">
        <v>41918</v>
      </c>
      <c r="B946">
        <v>385.60000600000001</v>
      </c>
      <c r="C946">
        <v>403</v>
      </c>
      <c r="D946">
        <v>381.60000600000001</v>
      </c>
      <c r="E946">
        <v>401</v>
      </c>
      <c r="F946">
        <v>401</v>
      </c>
      <c r="G946">
        <v>70300</v>
      </c>
    </row>
    <row r="947" spans="1:7" x14ac:dyDescent="0.25">
      <c r="A947" s="19">
        <v>41919</v>
      </c>
      <c r="B947">
        <v>410.79998799999998</v>
      </c>
      <c r="C947">
        <v>430</v>
      </c>
      <c r="D947">
        <v>409.79998799999998</v>
      </c>
      <c r="E947">
        <v>429.60000600000001</v>
      </c>
      <c r="F947">
        <v>429.60000600000001</v>
      </c>
      <c r="G947">
        <v>98500</v>
      </c>
    </row>
    <row r="948" spans="1:7" x14ac:dyDescent="0.25">
      <c r="A948" s="19">
        <v>41920</v>
      </c>
      <c r="B948">
        <v>431.79998799999998</v>
      </c>
      <c r="C948">
        <v>435.79998799999998</v>
      </c>
      <c r="D948">
        <v>392.20001200000002</v>
      </c>
      <c r="E948">
        <v>393.20001200000002</v>
      </c>
      <c r="F948">
        <v>393.20001200000002</v>
      </c>
      <c r="G948">
        <v>100400</v>
      </c>
    </row>
    <row r="949" spans="1:7" x14ac:dyDescent="0.25">
      <c r="A949" s="19">
        <v>41921</v>
      </c>
      <c r="B949">
        <v>398.39999399999999</v>
      </c>
      <c r="C949">
        <v>430.60000600000001</v>
      </c>
      <c r="D949">
        <v>396.20001200000002</v>
      </c>
      <c r="E949">
        <v>429.39999399999999</v>
      </c>
      <c r="F949">
        <v>429.39999399999999</v>
      </c>
      <c r="G949">
        <v>170700</v>
      </c>
    </row>
    <row r="950" spans="1:7" x14ac:dyDescent="0.25">
      <c r="A950" s="19">
        <v>41922</v>
      </c>
      <c r="B950">
        <v>431.60000600000001</v>
      </c>
      <c r="C950">
        <v>478</v>
      </c>
      <c r="D950">
        <v>422.79998799999998</v>
      </c>
      <c r="E950">
        <v>478</v>
      </c>
      <c r="F950">
        <v>478</v>
      </c>
      <c r="G950">
        <v>122200</v>
      </c>
    </row>
    <row r="951" spans="1:7" x14ac:dyDescent="0.25">
      <c r="A951" s="19">
        <v>41925</v>
      </c>
      <c r="B951">
        <v>469.39999399999999</v>
      </c>
      <c r="C951">
        <v>527.79998799999998</v>
      </c>
      <c r="D951">
        <v>461.39999399999999</v>
      </c>
      <c r="E951">
        <v>526.79998799999998</v>
      </c>
      <c r="F951">
        <v>526.79998799999998</v>
      </c>
      <c r="G951">
        <v>127600</v>
      </c>
    </row>
    <row r="952" spans="1:7" x14ac:dyDescent="0.25">
      <c r="A952" s="19">
        <v>41926</v>
      </c>
      <c r="B952">
        <v>513</v>
      </c>
      <c r="C952">
        <v>538.59997599999997</v>
      </c>
      <c r="D952">
        <v>486</v>
      </c>
      <c r="E952">
        <v>519.20001200000002</v>
      </c>
      <c r="F952">
        <v>519.20001200000002</v>
      </c>
      <c r="G952">
        <v>265900</v>
      </c>
    </row>
    <row r="953" spans="1:7" x14ac:dyDescent="0.25">
      <c r="A953" s="19">
        <v>41927</v>
      </c>
      <c r="B953">
        <v>554</v>
      </c>
      <c r="C953">
        <v>589.20001200000002</v>
      </c>
      <c r="D953">
        <v>521.40002400000003</v>
      </c>
      <c r="E953">
        <v>525</v>
      </c>
      <c r="F953">
        <v>525</v>
      </c>
      <c r="G953">
        <v>284700</v>
      </c>
    </row>
    <row r="954" spans="1:7" x14ac:dyDescent="0.25">
      <c r="A954" s="19">
        <v>41928</v>
      </c>
      <c r="B954">
        <v>590.40002400000003</v>
      </c>
      <c r="C954">
        <v>593.59997599999997</v>
      </c>
      <c r="D954">
        <v>524.40002400000003</v>
      </c>
      <c r="E954">
        <v>537.20001200000002</v>
      </c>
      <c r="F954">
        <v>537.20001200000002</v>
      </c>
      <c r="G954">
        <v>197200</v>
      </c>
    </row>
    <row r="955" spans="1:7" x14ac:dyDescent="0.25">
      <c r="A955" s="19">
        <v>41929</v>
      </c>
      <c r="B955">
        <v>500</v>
      </c>
      <c r="C955">
        <v>525.20001200000002</v>
      </c>
      <c r="D955">
        <v>491.39999399999999</v>
      </c>
      <c r="E955">
        <v>512.20001200000002</v>
      </c>
      <c r="F955">
        <v>512.20001200000002</v>
      </c>
      <c r="G955">
        <v>174000</v>
      </c>
    </row>
    <row r="956" spans="1:7" x14ac:dyDescent="0.25">
      <c r="A956" s="19">
        <v>41932</v>
      </c>
      <c r="B956">
        <v>517</v>
      </c>
      <c r="C956">
        <v>519.79998799999998</v>
      </c>
      <c r="D956">
        <v>473.60000600000001</v>
      </c>
      <c r="E956">
        <v>474.79998799999998</v>
      </c>
      <c r="F956">
        <v>474.79998799999998</v>
      </c>
      <c r="G956">
        <v>137700</v>
      </c>
    </row>
    <row r="957" spans="1:7" x14ac:dyDescent="0.25">
      <c r="A957" s="19">
        <v>41933</v>
      </c>
      <c r="B957">
        <v>456.20001200000002</v>
      </c>
      <c r="C957">
        <v>460.20001200000002</v>
      </c>
      <c r="D957">
        <v>436.39999399999999</v>
      </c>
      <c r="E957">
        <v>439</v>
      </c>
      <c r="F957">
        <v>439</v>
      </c>
      <c r="G957">
        <v>160400</v>
      </c>
    </row>
    <row r="958" spans="1:7" x14ac:dyDescent="0.25">
      <c r="A958" s="19">
        <v>41934</v>
      </c>
      <c r="B958">
        <v>434.20001200000002</v>
      </c>
      <c r="C958">
        <v>475.39999399999999</v>
      </c>
      <c r="D958">
        <v>430</v>
      </c>
      <c r="E958">
        <v>473.39999399999999</v>
      </c>
      <c r="F958">
        <v>473.39999399999999</v>
      </c>
      <c r="G958">
        <v>100000</v>
      </c>
    </row>
    <row r="959" spans="1:7" x14ac:dyDescent="0.25">
      <c r="A959" s="19">
        <v>41935</v>
      </c>
      <c r="B959">
        <v>444.20001200000002</v>
      </c>
      <c r="C959">
        <v>453.60000600000001</v>
      </c>
      <c r="D959">
        <v>433.39999399999999</v>
      </c>
      <c r="E959">
        <v>446</v>
      </c>
      <c r="F959">
        <v>446</v>
      </c>
      <c r="G959">
        <v>110700</v>
      </c>
    </row>
    <row r="960" spans="1:7" x14ac:dyDescent="0.25">
      <c r="A960" s="19">
        <v>41936</v>
      </c>
      <c r="B960">
        <v>445.20001200000002</v>
      </c>
      <c r="C960">
        <v>470</v>
      </c>
      <c r="D960">
        <v>438.20001200000002</v>
      </c>
      <c r="E960">
        <v>441.20001200000002</v>
      </c>
      <c r="F960">
        <v>441.20001200000002</v>
      </c>
      <c r="G960">
        <v>83600</v>
      </c>
    </row>
    <row r="961" spans="1:7" x14ac:dyDescent="0.25">
      <c r="A961" s="19">
        <v>41939</v>
      </c>
      <c r="B961">
        <v>447.79998799999998</v>
      </c>
      <c r="C961">
        <v>456.20001200000002</v>
      </c>
      <c r="D961">
        <v>433</v>
      </c>
      <c r="E961">
        <v>434.20001200000002</v>
      </c>
      <c r="F961">
        <v>434.20001200000002</v>
      </c>
      <c r="G961">
        <v>56100</v>
      </c>
    </row>
    <row r="962" spans="1:7" x14ac:dyDescent="0.25">
      <c r="A962" s="19">
        <v>41940</v>
      </c>
      <c r="B962">
        <v>427.79998799999998</v>
      </c>
      <c r="C962">
        <v>428.20001200000002</v>
      </c>
      <c r="D962">
        <v>405.60000600000001</v>
      </c>
      <c r="E962">
        <v>406.20001200000002</v>
      </c>
      <c r="F962">
        <v>406.20001200000002</v>
      </c>
      <c r="G962">
        <v>66500</v>
      </c>
    </row>
    <row r="963" spans="1:7" x14ac:dyDescent="0.25">
      <c r="A963" s="19">
        <v>41941</v>
      </c>
      <c r="B963">
        <v>407.39999399999999</v>
      </c>
      <c r="C963">
        <v>424.79998799999998</v>
      </c>
      <c r="D963">
        <v>404.79998799999998</v>
      </c>
      <c r="E963">
        <v>412.39999399999999</v>
      </c>
      <c r="F963">
        <v>412.39999399999999</v>
      </c>
      <c r="G963">
        <v>89300</v>
      </c>
    </row>
    <row r="964" spans="1:7" x14ac:dyDescent="0.25">
      <c r="A964" s="19">
        <v>41942</v>
      </c>
      <c r="B964">
        <v>421</v>
      </c>
      <c r="C964">
        <v>428</v>
      </c>
      <c r="D964">
        <v>406.20001200000002</v>
      </c>
      <c r="E964">
        <v>414.39999399999999</v>
      </c>
      <c r="F964">
        <v>414.39999399999999</v>
      </c>
      <c r="G964">
        <v>72900</v>
      </c>
    </row>
    <row r="965" spans="1:7" x14ac:dyDescent="0.25">
      <c r="A965" s="19">
        <v>41943</v>
      </c>
      <c r="B965">
        <v>401.39999399999999</v>
      </c>
      <c r="C965">
        <v>410.60000600000001</v>
      </c>
      <c r="D965">
        <v>400.79998799999998</v>
      </c>
      <c r="E965">
        <v>403.60000600000001</v>
      </c>
      <c r="F965">
        <v>403.60000600000001</v>
      </c>
      <c r="G965">
        <v>103600</v>
      </c>
    </row>
    <row r="966" spans="1:7" x14ac:dyDescent="0.25">
      <c r="A966" s="19">
        <v>41946</v>
      </c>
      <c r="B966">
        <v>403.60000600000001</v>
      </c>
      <c r="C966">
        <v>414.60000600000001</v>
      </c>
      <c r="D966">
        <v>401</v>
      </c>
      <c r="E966">
        <v>410.20001200000002</v>
      </c>
      <c r="F966">
        <v>410.20001200000002</v>
      </c>
      <c r="G966">
        <v>45900</v>
      </c>
    </row>
    <row r="967" spans="1:7" x14ac:dyDescent="0.25">
      <c r="A967" s="19">
        <v>41947</v>
      </c>
      <c r="B967">
        <v>414</v>
      </c>
      <c r="C967">
        <v>424.39999399999999</v>
      </c>
      <c r="D967">
        <v>406.39999399999999</v>
      </c>
      <c r="E967">
        <v>407.20001200000002</v>
      </c>
      <c r="F967">
        <v>407.20001200000002</v>
      </c>
      <c r="G967">
        <v>61900</v>
      </c>
    </row>
    <row r="968" spans="1:7" x14ac:dyDescent="0.25">
      <c r="A968" s="19">
        <v>41948</v>
      </c>
      <c r="B968">
        <v>400</v>
      </c>
      <c r="C968">
        <v>409.60000600000001</v>
      </c>
      <c r="D968">
        <v>399.60000600000001</v>
      </c>
      <c r="E968">
        <v>402.60000600000001</v>
      </c>
      <c r="F968">
        <v>402.60000600000001</v>
      </c>
      <c r="G968">
        <v>62500</v>
      </c>
    </row>
    <row r="969" spans="1:7" x14ac:dyDescent="0.25">
      <c r="A969" s="19">
        <v>41949</v>
      </c>
      <c r="B969">
        <v>400.39999399999999</v>
      </c>
      <c r="C969">
        <v>407</v>
      </c>
      <c r="D969">
        <v>390</v>
      </c>
      <c r="E969">
        <v>392</v>
      </c>
      <c r="F969">
        <v>392</v>
      </c>
      <c r="G969">
        <v>60000</v>
      </c>
    </row>
    <row r="970" spans="1:7" x14ac:dyDescent="0.25">
      <c r="A970" s="19">
        <v>41950</v>
      </c>
      <c r="B970">
        <v>391.20001200000002</v>
      </c>
      <c r="C970">
        <v>395.79998799999998</v>
      </c>
      <c r="D970">
        <v>385.39999399999999</v>
      </c>
      <c r="E970">
        <v>386.39999399999999</v>
      </c>
      <c r="F970">
        <v>386.39999399999999</v>
      </c>
      <c r="G970">
        <v>45400</v>
      </c>
    </row>
    <row r="971" spans="1:7" x14ac:dyDescent="0.25">
      <c r="A971" s="19">
        <v>41953</v>
      </c>
      <c r="B971">
        <v>384.39999399999999</v>
      </c>
      <c r="C971">
        <v>385</v>
      </c>
      <c r="D971">
        <v>368.60000600000001</v>
      </c>
      <c r="E971">
        <v>371.39999399999999</v>
      </c>
      <c r="F971">
        <v>371.39999399999999</v>
      </c>
      <c r="G971">
        <v>87300</v>
      </c>
    </row>
    <row r="972" spans="1:7" x14ac:dyDescent="0.25">
      <c r="A972" s="19">
        <v>41954</v>
      </c>
      <c r="B972">
        <v>370</v>
      </c>
      <c r="C972">
        <v>378.39999399999999</v>
      </c>
      <c r="D972">
        <v>367.79998799999998</v>
      </c>
      <c r="E972">
        <v>371.20001200000002</v>
      </c>
      <c r="F972">
        <v>371.20001200000002</v>
      </c>
      <c r="G972">
        <v>42700</v>
      </c>
    </row>
    <row r="973" spans="1:7" x14ac:dyDescent="0.25">
      <c r="A973" s="19">
        <v>41955</v>
      </c>
      <c r="B973">
        <v>380.39999399999999</v>
      </c>
      <c r="C973">
        <v>380.60000600000001</v>
      </c>
      <c r="D973">
        <v>372</v>
      </c>
      <c r="E973">
        <v>375.79998799999998</v>
      </c>
      <c r="F973">
        <v>375.79998799999998</v>
      </c>
      <c r="G973">
        <v>59800</v>
      </c>
    </row>
    <row r="974" spans="1:7" x14ac:dyDescent="0.25">
      <c r="A974" s="19">
        <v>41956</v>
      </c>
      <c r="B974">
        <v>377.79998799999998</v>
      </c>
      <c r="C974">
        <v>390.79998799999998</v>
      </c>
      <c r="D974">
        <v>372.39999399999999</v>
      </c>
      <c r="E974">
        <v>380.20001200000002</v>
      </c>
      <c r="F974">
        <v>380.20001200000002</v>
      </c>
      <c r="G974">
        <v>87100</v>
      </c>
    </row>
    <row r="975" spans="1:7" x14ac:dyDescent="0.25">
      <c r="A975" s="19">
        <v>41957</v>
      </c>
      <c r="B975">
        <v>381.79998799999998</v>
      </c>
      <c r="C975">
        <v>389.39999399999999</v>
      </c>
      <c r="D975">
        <v>380.20001200000002</v>
      </c>
      <c r="E975">
        <v>381.20001200000002</v>
      </c>
      <c r="F975">
        <v>381.20001200000002</v>
      </c>
      <c r="G975">
        <v>36700</v>
      </c>
    </row>
    <row r="976" spans="1:7" x14ac:dyDescent="0.25">
      <c r="A976" s="19">
        <v>41960</v>
      </c>
      <c r="B976">
        <v>384.60000600000001</v>
      </c>
      <c r="C976">
        <v>390</v>
      </c>
      <c r="D976">
        <v>376.60000600000001</v>
      </c>
      <c r="E976">
        <v>380.20001200000002</v>
      </c>
      <c r="F976">
        <v>380.20001200000002</v>
      </c>
      <c r="G976">
        <v>47700</v>
      </c>
    </row>
    <row r="977" spans="1:7" x14ac:dyDescent="0.25">
      <c r="A977" s="19">
        <v>41961</v>
      </c>
      <c r="B977">
        <v>378.20001200000002</v>
      </c>
      <c r="C977">
        <v>378.20001200000002</v>
      </c>
      <c r="D977">
        <v>369.20001200000002</v>
      </c>
      <c r="E977">
        <v>373.20001200000002</v>
      </c>
      <c r="F977">
        <v>373.20001200000002</v>
      </c>
      <c r="G977">
        <v>63100</v>
      </c>
    </row>
    <row r="978" spans="1:7" x14ac:dyDescent="0.25">
      <c r="A978" s="19">
        <v>41962</v>
      </c>
      <c r="B978">
        <v>378.39999399999999</v>
      </c>
      <c r="C978">
        <v>386</v>
      </c>
      <c r="D978">
        <v>377</v>
      </c>
      <c r="E978">
        <v>382.60000600000001</v>
      </c>
      <c r="F978">
        <v>382.60000600000001</v>
      </c>
      <c r="G978">
        <v>40400</v>
      </c>
    </row>
    <row r="979" spans="1:7" x14ac:dyDescent="0.25">
      <c r="A979" s="19">
        <v>41963</v>
      </c>
      <c r="B979">
        <v>390</v>
      </c>
      <c r="C979">
        <v>390.39999399999999</v>
      </c>
      <c r="D979">
        <v>377.20001200000002</v>
      </c>
      <c r="E979">
        <v>379.20001200000002</v>
      </c>
      <c r="F979">
        <v>379.20001200000002</v>
      </c>
      <c r="G979">
        <v>28300</v>
      </c>
    </row>
    <row r="980" spans="1:7" x14ac:dyDescent="0.25">
      <c r="A980" s="19">
        <v>41964</v>
      </c>
      <c r="B980">
        <v>367</v>
      </c>
      <c r="C980">
        <v>374.39999399999999</v>
      </c>
      <c r="D980">
        <v>367</v>
      </c>
      <c r="E980">
        <v>371.39999399999999</v>
      </c>
      <c r="F980">
        <v>371.39999399999999</v>
      </c>
      <c r="G980">
        <v>40400</v>
      </c>
    </row>
    <row r="981" spans="1:7" x14ac:dyDescent="0.25">
      <c r="A981" s="19">
        <v>41967</v>
      </c>
      <c r="B981">
        <v>367.60000600000001</v>
      </c>
      <c r="C981">
        <v>369.39999399999999</v>
      </c>
      <c r="D981">
        <v>362.79998799999998</v>
      </c>
      <c r="E981">
        <v>363.39999399999999</v>
      </c>
      <c r="F981">
        <v>363.39999399999999</v>
      </c>
      <c r="G981">
        <v>33000</v>
      </c>
    </row>
    <row r="982" spans="1:7" x14ac:dyDescent="0.25">
      <c r="A982" s="19">
        <v>41968</v>
      </c>
      <c r="B982">
        <v>362</v>
      </c>
      <c r="C982">
        <v>366</v>
      </c>
      <c r="D982">
        <v>359.79998799999998</v>
      </c>
      <c r="E982">
        <v>361</v>
      </c>
      <c r="F982">
        <v>361</v>
      </c>
      <c r="G982">
        <v>29800</v>
      </c>
    </row>
    <row r="983" spans="1:7" x14ac:dyDescent="0.25">
      <c r="A983" s="19">
        <v>41969</v>
      </c>
      <c r="B983">
        <v>361.39999399999999</v>
      </c>
      <c r="C983">
        <v>361.79998799999998</v>
      </c>
      <c r="D983">
        <v>354</v>
      </c>
      <c r="E983">
        <v>355</v>
      </c>
      <c r="F983">
        <v>355</v>
      </c>
      <c r="G983">
        <v>41200</v>
      </c>
    </row>
    <row r="984" spans="1:7" x14ac:dyDescent="0.25">
      <c r="A984" s="19">
        <v>41971</v>
      </c>
      <c r="B984">
        <v>357</v>
      </c>
      <c r="C984">
        <v>365.39999399999999</v>
      </c>
      <c r="D984">
        <v>354</v>
      </c>
      <c r="E984">
        <v>364.39999399999999</v>
      </c>
      <c r="F984">
        <v>364.39999399999999</v>
      </c>
      <c r="G984">
        <v>31200</v>
      </c>
    </row>
    <row r="985" spans="1:7" x14ac:dyDescent="0.25">
      <c r="A985" s="19">
        <v>41974</v>
      </c>
      <c r="B985">
        <v>371.39999399999999</v>
      </c>
      <c r="C985">
        <v>383.20001200000002</v>
      </c>
      <c r="D985">
        <v>370.60000600000001</v>
      </c>
      <c r="E985">
        <v>379.60000600000001</v>
      </c>
      <c r="F985">
        <v>379.60000600000001</v>
      </c>
      <c r="G985">
        <v>56800</v>
      </c>
    </row>
    <row r="986" spans="1:7" x14ac:dyDescent="0.25">
      <c r="A986" s="19">
        <v>41975</v>
      </c>
      <c r="B986">
        <v>379</v>
      </c>
      <c r="C986">
        <v>379.39999399999999</v>
      </c>
      <c r="D986">
        <v>358</v>
      </c>
      <c r="E986">
        <v>358</v>
      </c>
      <c r="F986">
        <v>358</v>
      </c>
      <c r="G986">
        <v>34900</v>
      </c>
    </row>
    <row r="987" spans="1:7" x14ac:dyDescent="0.25">
      <c r="A987" s="19">
        <v>41976</v>
      </c>
      <c r="B987">
        <v>354</v>
      </c>
      <c r="C987">
        <v>357</v>
      </c>
      <c r="D987">
        <v>351.20001200000002</v>
      </c>
      <c r="E987">
        <v>353</v>
      </c>
      <c r="F987">
        <v>353</v>
      </c>
      <c r="G987">
        <v>45600</v>
      </c>
    </row>
    <row r="988" spans="1:7" x14ac:dyDescent="0.25">
      <c r="A988" s="19">
        <v>41977</v>
      </c>
      <c r="B988">
        <v>356.79998799999998</v>
      </c>
      <c r="C988">
        <v>363.39999399999999</v>
      </c>
      <c r="D988">
        <v>349.39999399999999</v>
      </c>
      <c r="E988">
        <v>354.20001200000002</v>
      </c>
      <c r="F988">
        <v>354.20001200000002</v>
      </c>
      <c r="G988">
        <v>46700</v>
      </c>
    </row>
    <row r="989" spans="1:7" x14ac:dyDescent="0.25">
      <c r="A989" s="19">
        <v>41978</v>
      </c>
      <c r="B989">
        <v>347.39999399999999</v>
      </c>
      <c r="C989">
        <v>350</v>
      </c>
      <c r="D989">
        <v>341.20001200000002</v>
      </c>
      <c r="E989">
        <v>347.20001200000002</v>
      </c>
      <c r="F989">
        <v>347.20001200000002</v>
      </c>
      <c r="G989">
        <v>38500</v>
      </c>
    </row>
    <row r="990" spans="1:7" x14ac:dyDescent="0.25">
      <c r="A990" s="19">
        <v>41981</v>
      </c>
      <c r="B990">
        <v>349.20001200000002</v>
      </c>
      <c r="C990">
        <v>364.39999399999999</v>
      </c>
      <c r="D990">
        <v>343.60000600000001</v>
      </c>
      <c r="E990">
        <v>359.79998799999998</v>
      </c>
      <c r="F990">
        <v>359.79998799999998</v>
      </c>
      <c r="G990">
        <v>65700</v>
      </c>
    </row>
    <row r="991" spans="1:7" x14ac:dyDescent="0.25">
      <c r="A991" s="19">
        <v>41982</v>
      </c>
      <c r="B991">
        <v>379.20001200000002</v>
      </c>
      <c r="C991">
        <v>385.39999399999999</v>
      </c>
      <c r="D991">
        <v>361.79998799999998</v>
      </c>
      <c r="E991">
        <v>364.20001200000002</v>
      </c>
      <c r="F991">
        <v>364.20001200000002</v>
      </c>
      <c r="G991">
        <v>83900</v>
      </c>
    </row>
    <row r="992" spans="1:7" x14ac:dyDescent="0.25">
      <c r="A992" s="19">
        <v>41983</v>
      </c>
      <c r="B992">
        <v>372.39999399999999</v>
      </c>
      <c r="C992">
        <v>403.60000600000001</v>
      </c>
      <c r="D992">
        <v>370.60000600000001</v>
      </c>
      <c r="E992">
        <v>403</v>
      </c>
      <c r="F992">
        <v>403</v>
      </c>
      <c r="G992">
        <v>101800</v>
      </c>
    </row>
    <row r="993" spans="1:7" x14ac:dyDescent="0.25">
      <c r="A993" s="19">
        <v>41984</v>
      </c>
      <c r="B993">
        <v>397.79998799999998</v>
      </c>
      <c r="C993">
        <v>428.20001200000002</v>
      </c>
      <c r="D993">
        <v>381.20001200000002</v>
      </c>
      <c r="E993">
        <v>428</v>
      </c>
      <c r="F993">
        <v>428</v>
      </c>
      <c r="G993">
        <v>84000</v>
      </c>
    </row>
    <row r="994" spans="1:7" x14ac:dyDescent="0.25">
      <c r="A994" s="19">
        <v>41985</v>
      </c>
      <c r="B994">
        <v>446</v>
      </c>
      <c r="C994">
        <v>453.39999399999999</v>
      </c>
      <c r="D994">
        <v>424.20001200000002</v>
      </c>
      <c r="E994">
        <v>450.20001200000002</v>
      </c>
      <c r="F994">
        <v>450.20001200000002</v>
      </c>
      <c r="G994">
        <v>216200</v>
      </c>
    </row>
    <row r="995" spans="1:7" x14ac:dyDescent="0.25">
      <c r="A995" s="19">
        <v>41988</v>
      </c>
      <c r="B995">
        <v>429.20001200000002</v>
      </c>
      <c r="C995">
        <v>457</v>
      </c>
      <c r="D995">
        <v>418.60000600000001</v>
      </c>
      <c r="E995">
        <v>439.60000600000001</v>
      </c>
      <c r="F995">
        <v>439.60000600000001</v>
      </c>
      <c r="G995">
        <v>109300</v>
      </c>
    </row>
    <row r="996" spans="1:7" x14ac:dyDescent="0.25">
      <c r="A996" s="19">
        <v>41989</v>
      </c>
      <c r="B996">
        <v>450.79998799999998</v>
      </c>
      <c r="C996">
        <v>461.20001200000002</v>
      </c>
      <c r="D996">
        <v>414.60000600000001</v>
      </c>
      <c r="E996">
        <v>461.20001200000002</v>
      </c>
      <c r="F996">
        <v>461.20001200000002</v>
      </c>
      <c r="G996">
        <v>151400</v>
      </c>
    </row>
    <row r="997" spans="1:7" x14ac:dyDescent="0.25">
      <c r="A997" s="19">
        <v>41990</v>
      </c>
      <c r="B997">
        <v>467</v>
      </c>
      <c r="C997">
        <v>467.20001200000002</v>
      </c>
      <c r="D997">
        <v>412.60000600000001</v>
      </c>
      <c r="E997">
        <v>414.60000600000001</v>
      </c>
      <c r="F997">
        <v>414.60000600000001</v>
      </c>
      <c r="G997">
        <v>143600</v>
      </c>
    </row>
    <row r="998" spans="1:7" x14ac:dyDescent="0.25">
      <c r="A998" s="19">
        <v>41991</v>
      </c>
      <c r="B998">
        <v>393.79998799999998</v>
      </c>
      <c r="C998">
        <v>413.20001200000002</v>
      </c>
      <c r="D998">
        <v>392.39999399999999</v>
      </c>
      <c r="E998">
        <v>401.39999399999999</v>
      </c>
      <c r="F998">
        <v>401.39999399999999</v>
      </c>
      <c r="G998">
        <v>38900</v>
      </c>
    </row>
    <row r="999" spans="1:7" x14ac:dyDescent="0.25">
      <c r="A999" s="19">
        <v>41992</v>
      </c>
      <c r="B999">
        <v>399.60000600000001</v>
      </c>
      <c r="C999">
        <v>405.39999399999999</v>
      </c>
      <c r="D999">
        <v>392.39999399999999</v>
      </c>
      <c r="E999">
        <v>397.79998799999998</v>
      </c>
      <c r="F999">
        <v>397.79998799999998</v>
      </c>
      <c r="G999">
        <v>48900</v>
      </c>
    </row>
    <row r="1000" spans="1:7" x14ac:dyDescent="0.25">
      <c r="A1000" s="19">
        <v>41995</v>
      </c>
      <c r="B1000">
        <v>387.79998799999998</v>
      </c>
      <c r="C1000">
        <v>390.20001200000002</v>
      </c>
      <c r="D1000">
        <v>378.79998799999998</v>
      </c>
      <c r="E1000">
        <v>379.20001200000002</v>
      </c>
      <c r="F1000">
        <v>379.20001200000002</v>
      </c>
      <c r="G1000">
        <v>56000</v>
      </c>
    </row>
    <row r="1001" spans="1:7" x14ac:dyDescent="0.25">
      <c r="A1001" s="19">
        <v>41996</v>
      </c>
      <c r="B1001">
        <v>376.79998799999998</v>
      </c>
      <c r="C1001">
        <v>386.60000600000001</v>
      </c>
      <c r="D1001">
        <v>376.39999399999999</v>
      </c>
      <c r="E1001">
        <v>379.39999399999999</v>
      </c>
      <c r="F1001">
        <v>379.39999399999999</v>
      </c>
      <c r="G1001">
        <v>23000</v>
      </c>
    </row>
    <row r="1002" spans="1:7" x14ac:dyDescent="0.25">
      <c r="A1002" s="19">
        <v>41997</v>
      </c>
      <c r="B1002">
        <v>375.60000600000001</v>
      </c>
      <c r="C1002">
        <v>379.39999399999999</v>
      </c>
      <c r="D1002">
        <v>374.60000600000001</v>
      </c>
      <c r="E1002">
        <v>376.20001200000002</v>
      </c>
      <c r="F1002">
        <v>376.20001200000002</v>
      </c>
      <c r="G1002">
        <v>14800</v>
      </c>
    </row>
    <row r="1003" spans="1:7" x14ac:dyDescent="0.25">
      <c r="A1003" s="19">
        <v>41999</v>
      </c>
      <c r="B1003">
        <v>376.60000600000001</v>
      </c>
      <c r="C1003">
        <v>381.79998799999998</v>
      </c>
      <c r="D1003">
        <v>373.60000600000001</v>
      </c>
      <c r="E1003">
        <v>379.60000600000001</v>
      </c>
      <c r="F1003">
        <v>379.60000600000001</v>
      </c>
      <c r="G1003">
        <v>25500</v>
      </c>
    </row>
    <row r="1004" spans="1:7" x14ac:dyDescent="0.25">
      <c r="A1004" s="19">
        <v>42002</v>
      </c>
      <c r="B1004">
        <v>382.79998799999998</v>
      </c>
      <c r="C1004">
        <v>384</v>
      </c>
      <c r="D1004">
        <v>376.39999399999999</v>
      </c>
      <c r="E1004">
        <v>378.79998799999998</v>
      </c>
      <c r="F1004">
        <v>378.79998799999998</v>
      </c>
      <c r="G1004">
        <v>25200</v>
      </c>
    </row>
    <row r="1005" spans="1:7" x14ac:dyDescent="0.25">
      <c r="A1005" s="19">
        <v>42003</v>
      </c>
      <c r="B1005">
        <v>384.39999399999999</v>
      </c>
      <c r="C1005">
        <v>390.60000600000001</v>
      </c>
      <c r="D1005">
        <v>379.79998799999998</v>
      </c>
      <c r="E1005">
        <v>388.20001200000002</v>
      </c>
      <c r="F1005">
        <v>388.20001200000002</v>
      </c>
      <c r="G1005">
        <v>39300</v>
      </c>
    </row>
    <row r="1006" spans="1:7" x14ac:dyDescent="0.25">
      <c r="A1006" s="19">
        <v>42004</v>
      </c>
      <c r="B1006">
        <v>387</v>
      </c>
      <c r="C1006">
        <v>426.60000600000001</v>
      </c>
      <c r="D1006">
        <v>385.60000600000001</v>
      </c>
      <c r="E1006">
        <v>419.79998799999998</v>
      </c>
      <c r="F1006">
        <v>419.79998799999998</v>
      </c>
      <c r="G1006">
        <v>53500</v>
      </c>
    </row>
    <row r="1007" spans="1:7" x14ac:dyDescent="0.25">
      <c r="A1007" s="19">
        <v>42006</v>
      </c>
      <c r="B1007">
        <v>406</v>
      </c>
      <c r="C1007">
        <v>436</v>
      </c>
      <c r="D1007">
        <v>400.60000600000001</v>
      </c>
      <c r="E1007">
        <v>412.20001200000002</v>
      </c>
      <c r="F1007">
        <v>412.20001200000002</v>
      </c>
      <c r="G1007">
        <v>46300</v>
      </c>
    </row>
    <row r="1008" spans="1:7" x14ac:dyDescent="0.25">
      <c r="A1008" s="19">
        <v>42009</v>
      </c>
      <c r="B1008">
        <v>423.20001200000002</v>
      </c>
      <c r="C1008">
        <v>448.79998799999998</v>
      </c>
      <c r="D1008">
        <v>421.79998799999998</v>
      </c>
      <c r="E1008">
        <v>443</v>
      </c>
      <c r="F1008">
        <v>443</v>
      </c>
      <c r="G1008">
        <v>62000</v>
      </c>
    </row>
    <row r="1009" spans="1:7" x14ac:dyDescent="0.25">
      <c r="A1009" s="19">
        <v>42010</v>
      </c>
      <c r="B1009">
        <v>440</v>
      </c>
      <c r="C1009">
        <v>468.39999399999999</v>
      </c>
      <c r="D1009">
        <v>434.20001200000002</v>
      </c>
      <c r="E1009">
        <v>452.60000600000001</v>
      </c>
      <c r="F1009">
        <v>452.60000600000001</v>
      </c>
      <c r="G1009">
        <v>80600</v>
      </c>
    </row>
    <row r="1010" spans="1:7" x14ac:dyDescent="0.25">
      <c r="A1010" s="19">
        <v>42011</v>
      </c>
      <c r="B1010">
        <v>439</v>
      </c>
      <c r="C1010">
        <v>448.60000600000001</v>
      </c>
      <c r="D1010">
        <v>431.60000600000001</v>
      </c>
      <c r="E1010">
        <v>437.60000600000001</v>
      </c>
      <c r="F1010">
        <v>437.60000600000001</v>
      </c>
      <c r="G1010">
        <v>50300</v>
      </c>
    </row>
    <row r="1011" spans="1:7" x14ac:dyDescent="0.25">
      <c r="A1011" s="19">
        <v>42012</v>
      </c>
      <c r="B1011">
        <v>420.39999399999999</v>
      </c>
      <c r="C1011">
        <v>422</v>
      </c>
      <c r="D1011">
        <v>407.60000600000001</v>
      </c>
      <c r="E1011">
        <v>409.60000600000001</v>
      </c>
      <c r="F1011">
        <v>409.60000600000001</v>
      </c>
      <c r="G1011">
        <v>46900</v>
      </c>
    </row>
    <row r="1012" spans="1:7" x14ac:dyDescent="0.25">
      <c r="A1012" s="19">
        <v>42013</v>
      </c>
      <c r="B1012">
        <v>405</v>
      </c>
      <c r="C1012">
        <v>428.79998799999998</v>
      </c>
      <c r="D1012">
        <v>404.79998799999998</v>
      </c>
      <c r="E1012">
        <v>425.60000600000001</v>
      </c>
      <c r="F1012">
        <v>425.60000600000001</v>
      </c>
      <c r="G1012">
        <v>56400</v>
      </c>
    </row>
    <row r="1013" spans="1:7" x14ac:dyDescent="0.25">
      <c r="A1013" s="19">
        <v>42016</v>
      </c>
      <c r="B1013">
        <v>428.60000600000001</v>
      </c>
      <c r="C1013">
        <v>456.20001200000002</v>
      </c>
      <c r="D1013">
        <v>427.79998799999998</v>
      </c>
      <c r="E1013">
        <v>445.79998799999998</v>
      </c>
      <c r="F1013">
        <v>445.79998799999998</v>
      </c>
      <c r="G1013">
        <v>40600</v>
      </c>
    </row>
    <row r="1014" spans="1:7" x14ac:dyDescent="0.25">
      <c r="A1014" s="19">
        <v>42017</v>
      </c>
      <c r="B1014">
        <v>435.20001200000002</v>
      </c>
      <c r="C1014">
        <v>470.20001200000002</v>
      </c>
      <c r="D1014">
        <v>430</v>
      </c>
      <c r="E1014">
        <v>458.60000600000001</v>
      </c>
      <c r="F1014">
        <v>458.60000600000001</v>
      </c>
      <c r="G1014">
        <v>60900</v>
      </c>
    </row>
    <row r="1015" spans="1:7" x14ac:dyDescent="0.25">
      <c r="A1015" s="19">
        <v>42018</v>
      </c>
      <c r="B1015">
        <v>480</v>
      </c>
      <c r="C1015">
        <v>484.39999399999999</v>
      </c>
      <c r="D1015">
        <v>464.79998799999998</v>
      </c>
      <c r="E1015">
        <v>466.79998799999998</v>
      </c>
      <c r="F1015">
        <v>466.79998799999998</v>
      </c>
      <c r="G1015">
        <v>90000</v>
      </c>
    </row>
    <row r="1016" spans="1:7" x14ac:dyDescent="0.25">
      <c r="A1016" s="19">
        <v>42019</v>
      </c>
      <c r="B1016">
        <v>461.60000600000001</v>
      </c>
      <c r="C1016">
        <v>482.39999399999999</v>
      </c>
      <c r="D1016">
        <v>455.20001200000002</v>
      </c>
      <c r="E1016">
        <v>481.20001200000002</v>
      </c>
      <c r="F1016">
        <v>481.20001200000002</v>
      </c>
      <c r="G1016">
        <v>56700</v>
      </c>
    </row>
    <row r="1017" spans="1:7" x14ac:dyDescent="0.25">
      <c r="A1017" s="19">
        <v>42020</v>
      </c>
      <c r="B1017">
        <v>482.20001200000002</v>
      </c>
      <c r="C1017">
        <v>491.60000600000001</v>
      </c>
      <c r="D1017">
        <v>466.20001200000002</v>
      </c>
      <c r="E1017">
        <v>471</v>
      </c>
      <c r="F1017">
        <v>471</v>
      </c>
      <c r="G1017">
        <v>62200</v>
      </c>
    </row>
    <row r="1018" spans="1:7" x14ac:dyDescent="0.25">
      <c r="A1018" s="19">
        <v>42024</v>
      </c>
      <c r="B1018">
        <v>457</v>
      </c>
      <c r="C1018">
        <v>482.79998799999998</v>
      </c>
      <c r="D1018">
        <v>456.39999399999999</v>
      </c>
      <c r="E1018">
        <v>466.79998799999998</v>
      </c>
      <c r="F1018">
        <v>466.79998799999998</v>
      </c>
      <c r="G1018">
        <v>58300</v>
      </c>
    </row>
    <row r="1019" spans="1:7" x14ac:dyDescent="0.25">
      <c r="A1019" s="19">
        <v>42025</v>
      </c>
      <c r="B1019">
        <v>472.20001200000002</v>
      </c>
      <c r="C1019">
        <v>478.39999399999999</v>
      </c>
      <c r="D1019">
        <v>444.20001200000002</v>
      </c>
      <c r="E1019">
        <v>444.20001200000002</v>
      </c>
      <c r="F1019">
        <v>444.20001200000002</v>
      </c>
      <c r="G1019">
        <v>128500</v>
      </c>
    </row>
    <row r="1020" spans="1:7" x14ac:dyDescent="0.25">
      <c r="A1020" s="19">
        <v>42026</v>
      </c>
      <c r="B1020">
        <v>432</v>
      </c>
      <c r="C1020">
        <v>448.39999399999999</v>
      </c>
      <c r="D1020">
        <v>415.60000600000001</v>
      </c>
      <c r="E1020">
        <v>416.20001200000002</v>
      </c>
      <c r="F1020">
        <v>416.20001200000002</v>
      </c>
      <c r="G1020">
        <v>57100</v>
      </c>
    </row>
    <row r="1021" spans="1:7" x14ac:dyDescent="0.25">
      <c r="A1021" s="19">
        <v>42027</v>
      </c>
      <c r="B1021">
        <v>422.20001200000002</v>
      </c>
      <c r="C1021">
        <v>428.39999399999999</v>
      </c>
      <c r="D1021">
        <v>410</v>
      </c>
      <c r="E1021">
        <v>426.79998799999998</v>
      </c>
      <c r="F1021">
        <v>426.79998799999998</v>
      </c>
      <c r="G1021">
        <v>40200</v>
      </c>
    </row>
    <row r="1022" spans="1:7" x14ac:dyDescent="0.25">
      <c r="A1022" s="19">
        <v>42030</v>
      </c>
      <c r="B1022">
        <v>422.60000600000001</v>
      </c>
      <c r="C1022">
        <v>431.20001200000002</v>
      </c>
      <c r="D1022">
        <v>407</v>
      </c>
      <c r="E1022">
        <v>407.60000600000001</v>
      </c>
      <c r="F1022">
        <v>407.60000600000001</v>
      </c>
      <c r="G1022">
        <v>35800</v>
      </c>
    </row>
    <row r="1023" spans="1:7" x14ac:dyDescent="0.25">
      <c r="A1023" s="19">
        <v>42031</v>
      </c>
      <c r="B1023">
        <v>428</v>
      </c>
      <c r="C1023">
        <v>432.39999399999999</v>
      </c>
      <c r="D1023">
        <v>413.20001200000002</v>
      </c>
      <c r="E1023">
        <v>425.20001200000002</v>
      </c>
      <c r="F1023">
        <v>425.20001200000002</v>
      </c>
      <c r="G1023">
        <v>65100</v>
      </c>
    </row>
    <row r="1024" spans="1:7" x14ac:dyDescent="0.25">
      <c r="A1024" s="19">
        <v>42032</v>
      </c>
      <c r="B1024">
        <v>414</v>
      </c>
      <c r="C1024">
        <v>465.20001200000002</v>
      </c>
      <c r="D1024">
        <v>414</v>
      </c>
      <c r="E1024">
        <v>461.20001200000002</v>
      </c>
      <c r="F1024">
        <v>461.20001200000002</v>
      </c>
      <c r="G1024">
        <v>82600</v>
      </c>
    </row>
    <row r="1025" spans="1:7" x14ac:dyDescent="0.25">
      <c r="A1025" s="19">
        <v>42033</v>
      </c>
      <c r="B1025">
        <v>460.79998799999998</v>
      </c>
      <c r="C1025">
        <v>477.20001200000002</v>
      </c>
      <c r="D1025">
        <v>442.79998799999998</v>
      </c>
      <c r="E1025">
        <v>445.60000600000001</v>
      </c>
      <c r="F1025">
        <v>445.60000600000001</v>
      </c>
      <c r="G1025">
        <v>88900</v>
      </c>
    </row>
    <row r="1026" spans="1:7" x14ac:dyDescent="0.25">
      <c r="A1026" s="19">
        <v>42034</v>
      </c>
      <c r="B1026">
        <v>460</v>
      </c>
      <c r="C1026">
        <v>493</v>
      </c>
      <c r="D1026">
        <v>451.39999399999999</v>
      </c>
      <c r="E1026">
        <v>491</v>
      </c>
      <c r="F1026">
        <v>491</v>
      </c>
      <c r="G1026">
        <v>76300</v>
      </c>
    </row>
    <row r="1027" spans="1:7" x14ac:dyDescent="0.25">
      <c r="A1027" s="19">
        <v>42037</v>
      </c>
      <c r="B1027">
        <v>474.79998799999998</v>
      </c>
      <c r="C1027">
        <v>496.60000600000001</v>
      </c>
      <c r="D1027">
        <v>463.79998799999998</v>
      </c>
      <c r="E1027">
        <v>464.20001200000002</v>
      </c>
      <c r="F1027">
        <v>464.20001200000002</v>
      </c>
      <c r="G1027">
        <v>71600</v>
      </c>
    </row>
    <row r="1028" spans="1:7" x14ac:dyDescent="0.25">
      <c r="A1028" s="19">
        <v>42038</v>
      </c>
      <c r="B1028">
        <v>455.79998799999998</v>
      </c>
      <c r="C1028">
        <v>460.20001200000002</v>
      </c>
      <c r="D1028">
        <v>440.39999399999999</v>
      </c>
      <c r="E1028">
        <v>442.20001200000002</v>
      </c>
      <c r="F1028">
        <v>442.20001200000002</v>
      </c>
      <c r="G1028">
        <v>53000</v>
      </c>
    </row>
    <row r="1029" spans="1:7" x14ac:dyDescent="0.25">
      <c r="A1029" s="19">
        <v>42039</v>
      </c>
      <c r="B1029">
        <v>447.60000600000001</v>
      </c>
      <c r="C1029">
        <v>456.79998799999998</v>
      </c>
      <c r="D1029">
        <v>434.79998799999998</v>
      </c>
      <c r="E1029">
        <v>454.60000600000001</v>
      </c>
      <c r="F1029">
        <v>454.60000600000001</v>
      </c>
      <c r="G1029">
        <v>63200</v>
      </c>
    </row>
    <row r="1030" spans="1:7" x14ac:dyDescent="0.25">
      <c r="A1030" s="19">
        <v>42040</v>
      </c>
      <c r="B1030">
        <v>448.60000600000001</v>
      </c>
      <c r="C1030">
        <v>449</v>
      </c>
      <c r="D1030">
        <v>434.60000600000001</v>
      </c>
      <c r="E1030">
        <v>437.60000600000001</v>
      </c>
      <c r="F1030">
        <v>437.60000600000001</v>
      </c>
      <c r="G1030">
        <v>61200</v>
      </c>
    </row>
    <row r="1031" spans="1:7" x14ac:dyDescent="0.25">
      <c r="A1031" s="19">
        <v>42041</v>
      </c>
      <c r="B1031">
        <v>432</v>
      </c>
      <c r="C1031">
        <v>465.79998799999998</v>
      </c>
      <c r="D1031">
        <v>429.20001200000002</v>
      </c>
      <c r="E1031">
        <v>456.39999399999999</v>
      </c>
      <c r="F1031">
        <v>456.39999399999999</v>
      </c>
      <c r="G1031">
        <v>93600</v>
      </c>
    </row>
    <row r="1032" spans="1:7" x14ac:dyDescent="0.25">
      <c r="A1032" s="19">
        <v>42044</v>
      </c>
      <c r="B1032">
        <v>464.79998799999998</v>
      </c>
      <c r="C1032">
        <v>468.39999399999999</v>
      </c>
      <c r="D1032">
        <v>456.79998799999998</v>
      </c>
      <c r="E1032">
        <v>458.60000600000001</v>
      </c>
      <c r="F1032">
        <v>458.60000600000001</v>
      </c>
      <c r="G1032">
        <v>50100</v>
      </c>
    </row>
    <row r="1033" spans="1:7" x14ac:dyDescent="0.25">
      <c r="A1033" s="19">
        <v>42045</v>
      </c>
      <c r="B1033">
        <v>447.79998799999998</v>
      </c>
      <c r="C1033">
        <v>456.39999399999999</v>
      </c>
      <c r="D1033">
        <v>438.60000600000001</v>
      </c>
      <c r="E1033">
        <v>441.20001200000002</v>
      </c>
      <c r="F1033">
        <v>441.20001200000002</v>
      </c>
      <c r="G1033">
        <v>59300</v>
      </c>
    </row>
    <row r="1034" spans="1:7" x14ac:dyDescent="0.25">
      <c r="A1034" s="19">
        <v>42046</v>
      </c>
      <c r="B1034">
        <v>445.39999399999999</v>
      </c>
      <c r="C1034">
        <v>451.39999399999999</v>
      </c>
      <c r="D1034">
        <v>442.20001200000002</v>
      </c>
      <c r="E1034">
        <v>443</v>
      </c>
      <c r="F1034">
        <v>443</v>
      </c>
      <c r="G1034">
        <v>52700</v>
      </c>
    </row>
    <row r="1035" spans="1:7" x14ac:dyDescent="0.25">
      <c r="A1035" s="19">
        <v>42047</v>
      </c>
      <c r="B1035">
        <v>432.79998799999998</v>
      </c>
      <c r="C1035">
        <v>435.20001200000002</v>
      </c>
      <c r="D1035">
        <v>414.79998799999998</v>
      </c>
      <c r="E1035">
        <v>416.79998799999998</v>
      </c>
      <c r="F1035">
        <v>416.79998799999998</v>
      </c>
      <c r="G1035">
        <v>68300</v>
      </c>
    </row>
    <row r="1036" spans="1:7" x14ac:dyDescent="0.25">
      <c r="A1036" s="19">
        <v>42048</v>
      </c>
      <c r="B1036">
        <v>414.20001200000002</v>
      </c>
      <c r="C1036">
        <v>422.60000600000001</v>
      </c>
      <c r="D1036">
        <v>409.39999399999999</v>
      </c>
      <c r="E1036">
        <v>411.79998799999998</v>
      </c>
      <c r="F1036">
        <v>411.79998799999998</v>
      </c>
      <c r="G1036">
        <v>50300</v>
      </c>
    </row>
    <row r="1037" spans="1:7" x14ac:dyDescent="0.25">
      <c r="A1037" s="19">
        <v>42052</v>
      </c>
      <c r="B1037">
        <v>415.60000600000001</v>
      </c>
      <c r="C1037">
        <v>418.60000600000001</v>
      </c>
      <c r="D1037">
        <v>409.60000600000001</v>
      </c>
      <c r="E1037">
        <v>412.79998799999998</v>
      </c>
      <c r="F1037">
        <v>412.79998799999998</v>
      </c>
      <c r="G1037">
        <v>48100</v>
      </c>
    </row>
    <row r="1038" spans="1:7" x14ac:dyDescent="0.25">
      <c r="A1038" s="19">
        <v>42053</v>
      </c>
      <c r="B1038">
        <v>417.79998799999998</v>
      </c>
      <c r="C1038">
        <v>418.39999399999999</v>
      </c>
      <c r="D1038">
        <v>407.60000600000001</v>
      </c>
      <c r="E1038">
        <v>409.20001200000002</v>
      </c>
      <c r="F1038">
        <v>409.20001200000002</v>
      </c>
      <c r="G1038">
        <v>42500</v>
      </c>
    </row>
    <row r="1039" spans="1:7" x14ac:dyDescent="0.25">
      <c r="A1039" s="19">
        <v>42054</v>
      </c>
      <c r="B1039">
        <v>413.79998799999998</v>
      </c>
      <c r="C1039">
        <v>414</v>
      </c>
      <c r="D1039">
        <v>400</v>
      </c>
      <c r="E1039">
        <v>400.20001200000002</v>
      </c>
      <c r="F1039">
        <v>400.20001200000002</v>
      </c>
      <c r="G1039">
        <v>44000</v>
      </c>
    </row>
    <row r="1040" spans="1:7" x14ac:dyDescent="0.25">
      <c r="A1040" s="19">
        <v>42055</v>
      </c>
      <c r="B1040">
        <v>408</v>
      </c>
      <c r="C1040">
        <v>410.39999399999999</v>
      </c>
      <c r="D1040">
        <v>382.79998799999998</v>
      </c>
      <c r="E1040">
        <v>385.79998799999998</v>
      </c>
      <c r="F1040">
        <v>385.79998799999998</v>
      </c>
      <c r="G1040">
        <v>57600</v>
      </c>
    </row>
    <row r="1041" spans="1:7" x14ac:dyDescent="0.25">
      <c r="A1041" s="19">
        <v>42058</v>
      </c>
      <c r="B1041">
        <v>390</v>
      </c>
      <c r="C1041">
        <v>392.39999399999999</v>
      </c>
      <c r="D1041">
        <v>385.60000600000001</v>
      </c>
      <c r="E1041">
        <v>387.20001200000002</v>
      </c>
      <c r="F1041">
        <v>387.20001200000002</v>
      </c>
      <c r="G1041">
        <v>37500</v>
      </c>
    </row>
    <row r="1042" spans="1:7" x14ac:dyDescent="0.25">
      <c r="A1042" s="19">
        <v>42059</v>
      </c>
      <c r="B1042">
        <v>386.20001200000002</v>
      </c>
      <c r="C1042">
        <v>386.20001200000002</v>
      </c>
      <c r="D1042">
        <v>369</v>
      </c>
      <c r="E1042">
        <v>371</v>
      </c>
      <c r="F1042">
        <v>371</v>
      </c>
      <c r="G1042">
        <v>82300</v>
      </c>
    </row>
    <row r="1043" spans="1:7" x14ac:dyDescent="0.25">
      <c r="A1043" s="19">
        <v>42060</v>
      </c>
      <c r="B1043">
        <v>372.20001200000002</v>
      </c>
      <c r="C1043">
        <v>377.60000600000001</v>
      </c>
      <c r="D1043">
        <v>356.79998799999998</v>
      </c>
      <c r="E1043">
        <v>373.60000600000001</v>
      </c>
      <c r="F1043">
        <v>373.60000600000001</v>
      </c>
      <c r="G1043">
        <v>80300</v>
      </c>
    </row>
    <row r="1044" spans="1:7" x14ac:dyDescent="0.25">
      <c r="A1044" s="19">
        <v>42061</v>
      </c>
      <c r="B1044">
        <v>372.60000600000001</v>
      </c>
      <c r="C1044">
        <v>379.60000600000001</v>
      </c>
      <c r="D1044">
        <v>364.39999399999999</v>
      </c>
      <c r="E1044">
        <v>369</v>
      </c>
      <c r="F1044">
        <v>369</v>
      </c>
      <c r="G1044">
        <v>66500</v>
      </c>
    </row>
    <row r="1045" spans="1:7" x14ac:dyDescent="0.25">
      <c r="A1045" s="19">
        <v>42062</v>
      </c>
      <c r="B1045">
        <v>368.79998799999998</v>
      </c>
      <c r="C1045">
        <v>372</v>
      </c>
      <c r="D1045">
        <v>361.60000600000001</v>
      </c>
      <c r="E1045">
        <v>367.60000600000001</v>
      </c>
      <c r="F1045">
        <v>367.60000600000001</v>
      </c>
      <c r="G1045">
        <v>57400</v>
      </c>
    </row>
    <row r="1046" spans="1:7" x14ac:dyDescent="0.25">
      <c r="A1046" s="19">
        <v>42065</v>
      </c>
      <c r="B1046">
        <v>365.39999399999999</v>
      </c>
      <c r="C1046">
        <v>366.60000600000001</v>
      </c>
      <c r="D1046">
        <v>354.79998799999998</v>
      </c>
      <c r="E1046">
        <v>354.79998799999998</v>
      </c>
      <c r="F1046">
        <v>354.79998799999998</v>
      </c>
      <c r="G1046">
        <v>86000</v>
      </c>
    </row>
    <row r="1047" spans="1:7" x14ac:dyDescent="0.25">
      <c r="A1047" s="19">
        <v>42066</v>
      </c>
      <c r="B1047">
        <v>358.60000600000001</v>
      </c>
      <c r="C1047">
        <v>371.79998799999998</v>
      </c>
      <c r="D1047">
        <v>356.79998799999998</v>
      </c>
      <c r="E1047">
        <v>362.60000600000001</v>
      </c>
      <c r="F1047">
        <v>362.60000600000001</v>
      </c>
      <c r="G1047">
        <v>52400</v>
      </c>
    </row>
    <row r="1048" spans="1:7" x14ac:dyDescent="0.25">
      <c r="A1048" s="19">
        <v>42067</v>
      </c>
      <c r="B1048">
        <v>368</v>
      </c>
      <c r="C1048">
        <v>375.79998799999998</v>
      </c>
      <c r="D1048">
        <v>361.20001200000002</v>
      </c>
      <c r="E1048">
        <v>361.60000600000001</v>
      </c>
      <c r="F1048">
        <v>361.60000600000001</v>
      </c>
      <c r="G1048">
        <v>78600</v>
      </c>
    </row>
    <row r="1049" spans="1:7" x14ac:dyDescent="0.25">
      <c r="A1049" s="19">
        <v>42068</v>
      </c>
      <c r="B1049">
        <v>359.60000600000001</v>
      </c>
      <c r="C1049">
        <v>364.60000600000001</v>
      </c>
      <c r="D1049">
        <v>356.60000600000001</v>
      </c>
      <c r="E1049">
        <v>356.79998799999998</v>
      </c>
      <c r="F1049">
        <v>356.79998799999998</v>
      </c>
      <c r="G1049">
        <v>47000</v>
      </c>
    </row>
    <row r="1050" spans="1:7" x14ac:dyDescent="0.25">
      <c r="A1050" s="19">
        <v>42069</v>
      </c>
      <c r="B1050">
        <v>362.20001200000002</v>
      </c>
      <c r="C1050">
        <v>375</v>
      </c>
      <c r="D1050">
        <v>357.39999399999999</v>
      </c>
      <c r="E1050">
        <v>373.20001200000002</v>
      </c>
      <c r="F1050">
        <v>373.20001200000002</v>
      </c>
      <c r="G1050">
        <v>63600</v>
      </c>
    </row>
    <row r="1051" spans="1:7" x14ac:dyDescent="0.25">
      <c r="A1051" s="19">
        <v>42072</v>
      </c>
      <c r="B1051">
        <v>370.39999399999999</v>
      </c>
      <c r="C1051">
        <v>373</v>
      </c>
      <c r="D1051">
        <v>364.20001200000002</v>
      </c>
      <c r="E1051">
        <v>368</v>
      </c>
      <c r="F1051">
        <v>368</v>
      </c>
      <c r="G1051">
        <v>50100</v>
      </c>
    </row>
    <row r="1052" spans="1:7" x14ac:dyDescent="0.25">
      <c r="A1052" s="19">
        <v>42073</v>
      </c>
      <c r="B1052">
        <v>378.39999399999999</v>
      </c>
      <c r="C1052">
        <v>384.39999399999999</v>
      </c>
      <c r="D1052">
        <v>375.79998799999998</v>
      </c>
      <c r="E1052">
        <v>379.79998799999998</v>
      </c>
      <c r="F1052">
        <v>379.79998799999998</v>
      </c>
      <c r="G1052">
        <v>78400</v>
      </c>
    </row>
    <row r="1053" spans="1:7" x14ac:dyDescent="0.25">
      <c r="A1053" s="19">
        <v>42074</v>
      </c>
      <c r="B1053">
        <v>380.20001200000002</v>
      </c>
      <c r="C1053">
        <v>391.20001200000002</v>
      </c>
      <c r="D1053">
        <v>379.20001200000002</v>
      </c>
      <c r="E1053">
        <v>388</v>
      </c>
      <c r="F1053">
        <v>388</v>
      </c>
      <c r="G1053">
        <v>72400</v>
      </c>
    </row>
    <row r="1054" spans="1:7" x14ac:dyDescent="0.25">
      <c r="A1054" s="19">
        <v>42075</v>
      </c>
      <c r="B1054">
        <v>381.20001200000002</v>
      </c>
      <c r="C1054">
        <v>381.60000600000001</v>
      </c>
      <c r="D1054">
        <v>364.39999399999999</v>
      </c>
      <c r="E1054">
        <v>365</v>
      </c>
      <c r="F1054">
        <v>365</v>
      </c>
      <c r="G1054">
        <v>60200</v>
      </c>
    </row>
    <row r="1055" spans="1:7" x14ac:dyDescent="0.25">
      <c r="A1055" s="19">
        <v>42076</v>
      </c>
      <c r="B1055">
        <v>366.60000600000001</v>
      </c>
      <c r="C1055">
        <v>383</v>
      </c>
      <c r="D1055">
        <v>364.79998799999998</v>
      </c>
      <c r="E1055">
        <v>373.39999399999999</v>
      </c>
      <c r="F1055">
        <v>373.39999399999999</v>
      </c>
      <c r="G1055">
        <v>65400</v>
      </c>
    </row>
    <row r="1056" spans="1:7" x14ac:dyDescent="0.25">
      <c r="A1056" s="19">
        <v>42079</v>
      </c>
      <c r="B1056">
        <v>368.79998799999998</v>
      </c>
      <c r="C1056">
        <v>369.79998799999998</v>
      </c>
      <c r="D1056">
        <v>361</v>
      </c>
      <c r="E1056">
        <v>365</v>
      </c>
      <c r="F1056">
        <v>365</v>
      </c>
      <c r="G1056">
        <v>52300</v>
      </c>
    </row>
    <row r="1057" spans="1:7" x14ac:dyDescent="0.25">
      <c r="A1057" s="19">
        <v>42080</v>
      </c>
      <c r="B1057">
        <v>369.79998799999998</v>
      </c>
      <c r="C1057">
        <v>372.39999399999999</v>
      </c>
      <c r="D1057">
        <v>361.79998799999998</v>
      </c>
      <c r="E1057">
        <v>362.60000600000001</v>
      </c>
      <c r="F1057">
        <v>362.60000600000001</v>
      </c>
      <c r="G1057">
        <v>43600</v>
      </c>
    </row>
    <row r="1058" spans="1:7" x14ac:dyDescent="0.25">
      <c r="A1058" s="19">
        <v>42081</v>
      </c>
      <c r="B1058">
        <v>365.39999399999999</v>
      </c>
      <c r="C1058">
        <v>367.79998799999998</v>
      </c>
      <c r="D1058">
        <v>344.20001200000002</v>
      </c>
      <c r="E1058">
        <v>347</v>
      </c>
      <c r="F1058">
        <v>347</v>
      </c>
      <c r="G1058">
        <v>114600</v>
      </c>
    </row>
    <row r="1059" spans="1:7" x14ac:dyDescent="0.25">
      <c r="A1059" s="19">
        <v>42082</v>
      </c>
      <c r="B1059">
        <v>352.60000600000001</v>
      </c>
      <c r="C1059">
        <v>356.20001200000002</v>
      </c>
      <c r="D1059">
        <v>346.20001200000002</v>
      </c>
      <c r="E1059">
        <v>347.60000600000001</v>
      </c>
      <c r="F1059">
        <v>347.60000600000001</v>
      </c>
      <c r="G1059">
        <v>62200</v>
      </c>
    </row>
    <row r="1060" spans="1:7" x14ac:dyDescent="0.25">
      <c r="A1060" s="19">
        <v>42083</v>
      </c>
      <c r="B1060">
        <v>343.20001200000002</v>
      </c>
      <c r="C1060">
        <v>346</v>
      </c>
      <c r="D1060">
        <v>331.60000600000001</v>
      </c>
      <c r="E1060">
        <v>342</v>
      </c>
      <c r="F1060">
        <v>342</v>
      </c>
      <c r="G1060">
        <v>95600</v>
      </c>
    </row>
    <row r="1061" spans="1:7" x14ac:dyDescent="0.25">
      <c r="A1061" s="19">
        <v>42086</v>
      </c>
      <c r="B1061">
        <v>339.20001200000002</v>
      </c>
      <c r="C1061">
        <v>339.79998799999998</v>
      </c>
      <c r="D1061">
        <v>331.79998799999998</v>
      </c>
      <c r="E1061">
        <v>335.79998799999998</v>
      </c>
      <c r="F1061">
        <v>335.79998799999998</v>
      </c>
      <c r="G1061">
        <v>56100</v>
      </c>
    </row>
    <row r="1062" spans="1:7" x14ac:dyDescent="0.25">
      <c r="A1062" s="19">
        <v>42087</v>
      </c>
      <c r="B1062">
        <v>336.20001200000002</v>
      </c>
      <c r="C1062">
        <v>338</v>
      </c>
      <c r="D1062">
        <v>327.60000600000001</v>
      </c>
      <c r="E1062">
        <v>334</v>
      </c>
      <c r="F1062">
        <v>334</v>
      </c>
      <c r="G1062">
        <v>65400</v>
      </c>
    </row>
    <row r="1063" spans="1:7" x14ac:dyDescent="0.25">
      <c r="A1063" s="19">
        <v>42088</v>
      </c>
      <c r="B1063">
        <v>332.60000600000001</v>
      </c>
      <c r="C1063">
        <v>349.79998799999998</v>
      </c>
      <c r="D1063">
        <v>330.79998799999998</v>
      </c>
      <c r="E1063">
        <v>349.39999399999999</v>
      </c>
      <c r="F1063">
        <v>349.39999399999999</v>
      </c>
      <c r="G1063">
        <v>105600</v>
      </c>
    </row>
    <row r="1064" spans="1:7" x14ac:dyDescent="0.25">
      <c r="A1064" s="19">
        <v>42089</v>
      </c>
      <c r="B1064">
        <v>356.20001200000002</v>
      </c>
      <c r="C1064">
        <v>359.39999399999999</v>
      </c>
      <c r="D1064">
        <v>344.20001200000002</v>
      </c>
      <c r="E1064">
        <v>346.39999399999999</v>
      </c>
      <c r="F1064">
        <v>346.39999399999999</v>
      </c>
      <c r="G1064">
        <v>127000</v>
      </c>
    </row>
    <row r="1065" spans="1:7" x14ac:dyDescent="0.25">
      <c r="A1065" s="19">
        <v>42090</v>
      </c>
      <c r="B1065">
        <v>346.60000600000001</v>
      </c>
      <c r="C1065">
        <v>347.39999399999999</v>
      </c>
      <c r="D1065">
        <v>340.79998799999998</v>
      </c>
      <c r="E1065">
        <v>342.20001200000002</v>
      </c>
      <c r="F1065">
        <v>342.20001200000002</v>
      </c>
      <c r="G1065">
        <v>44900</v>
      </c>
    </row>
    <row r="1066" spans="1:7" x14ac:dyDescent="0.25">
      <c r="A1066" s="19">
        <v>42093</v>
      </c>
      <c r="B1066">
        <v>334</v>
      </c>
      <c r="C1066">
        <v>334.79998799999998</v>
      </c>
      <c r="D1066">
        <v>330</v>
      </c>
      <c r="E1066">
        <v>331.60000600000001</v>
      </c>
      <c r="F1066">
        <v>331.60000600000001</v>
      </c>
      <c r="G1066">
        <v>66100</v>
      </c>
    </row>
    <row r="1067" spans="1:7" x14ac:dyDescent="0.25">
      <c r="A1067" s="19">
        <v>42094</v>
      </c>
      <c r="B1067">
        <v>333</v>
      </c>
      <c r="C1067">
        <v>342.20001200000002</v>
      </c>
      <c r="D1067">
        <v>332.39999399999999</v>
      </c>
      <c r="E1067">
        <v>340.20001200000002</v>
      </c>
      <c r="F1067">
        <v>340.20001200000002</v>
      </c>
      <c r="G1067">
        <v>62400</v>
      </c>
    </row>
    <row r="1068" spans="1:7" x14ac:dyDescent="0.25">
      <c r="A1068" s="19">
        <v>42095</v>
      </c>
      <c r="B1068">
        <v>341</v>
      </c>
      <c r="C1068">
        <v>351.20001200000002</v>
      </c>
      <c r="D1068">
        <v>339.79998799999998</v>
      </c>
      <c r="E1068">
        <v>340</v>
      </c>
      <c r="F1068">
        <v>340</v>
      </c>
      <c r="G1068">
        <v>71000</v>
      </c>
    </row>
    <row r="1069" spans="1:7" x14ac:dyDescent="0.25">
      <c r="A1069" s="19">
        <v>42096</v>
      </c>
      <c r="B1069">
        <v>337.79998799999998</v>
      </c>
      <c r="C1069">
        <v>339.20001200000002</v>
      </c>
      <c r="D1069">
        <v>332</v>
      </c>
      <c r="E1069">
        <v>333.20001200000002</v>
      </c>
      <c r="F1069">
        <v>333.20001200000002</v>
      </c>
      <c r="G1069">
        <v>46900</v>
      </c>
    </row>
    <row r="1070" spans="1:7" x14ac:dyDescent="0.25">
      <c r="A1070" s="19">
        <v>42100</v>
      </c>
      <c r="B1070">
        <v>336.39999399999999</v>
      </c>
      <c r="C1070">
        <v>337.60000600000001</v>
      </c>
      <c r="D1070">
        <v>323</v>
      </c>
      <c r="E1070">
        <v>325.20001200000002</v>
      </c>
      <c r="F1070">
        <v>325.20001200000002</v>
      </c>
      <c r="G1070">
        <v>64100</v>
      </c>
    </row>
    <row r="1071" spans="1:7" x14ac:dyDescent="0.25">
      <c r="A1071" s="19">
        <v>42101</v>
      </c>
      <c r="B1071">
        <v>323.39999399999999</v>
      </c>
      <c r="C1071">
        <v>325.39999399999999</v>
      </c>
      <c r="D1071">
        <v>320</v>
      </c>
      <c r="E1071">
        <v>325.39999399999999</v>
      </c>
      <c r="F1071">
        <v>325.39999399999999</v>
      </c>
      <c r="G1071">
        <v>48300</v>
      </c>
    </row>
    <row r="1072" spans="1:7" x14ac:dyDescent="0.25">
      <c r="A1072" s="19">
        <v>42102</v>
      </c>
      <c r="B1072">
        <v>322.79998799999998</v>
      </c>
      <c r="C1072">
        <v>325.20001200000002</v>
      </c>
      <c r="D1072">
        <v>318.20001200000002</v>
      </c>
      <c r="E1072">
        <v>319</v>
      </c>
      <c r="F1072">
        <v>319</v>
      </c>
      <c r="G1072">
        <v>53600</v>
      </c>
    </row>
    <row r="1073" spans="1:7" x14ac:dyDescent="0.25">
      <c r="A1073" s="19">
        <v>42103</v>
      </c>
      <c r="B1073">
        <v>317.39999399999999</v>
      </c>
      <c r="C1073">
        <v>321</v>
      </c>
      <c r="D1073">
        <v>307.60000600000001</v>
      </c>
      <c r="E1073">
        <v>308</v>
      </c>
      <c r="F1073">
        <v>308</v>
      </c>
      <c r="G1073">
        <v>72100</v>
      </c>
    </row>
    <row r="1074" spans="1:7" x14ac:dyDescent="0.25">
      <c r="A1074" s="19">
        <v>42104</v>
      </c>
      <c r="B1074">
        <v>305.20001200000002</v>
      </c>
      <c r="C1074">
        <v>305.60000600000001</v>
      </c>
      <c r="D1074">
        <v>294</v>
      </c>
      <c r="E1074">
        <v>294.39999399999999</v>
      </c>
      <c r="F1074">
        <v>294.39999399999999</v>
      </c>
      <c r="G1074">
        <v>72500</v>
      </c>
    </row>
    <row r="1075" spans="1:7" x14ac:dyDescent="0.25">
      <c r="A1075" s="19">
        <v>42107</v>
      </c>
      <c r="B1075">
        <v>290.39999399999999</v>
      </c>
      <c r="C1075">
        <v>304.79998799999998</v>
      </c>
      <c r="D1075">
        <v>287.60000600000001</v>
      </c>
      <c r="E1075">
        <v>302</v>
      </c>
      <c r="F1075">
        <v>302</v>
      </c>
      <c r="G1075">
        <v>69400</v>
      </c>
    </row>
    <row r="1076" spans="1:7" x14ac:dyDescent="0.25">
      <c r="A1076" s="19">
        <v>42108</v>
      </c>
      <c r="B1076">
        <v>305.60000600000001</v>
      </c>
      <c r="C1076">
        <v>307.60000600000001</v>
      </c>
      <c r="D1076">
        <v>296.39999399999999</v>
      </c>
      <c r="E1076">
        <v>299</v>
      </c>
      <c r="F1076">
        <v>299</v>
      </c>
      <c r="G1076">
        <v>58300</v>
      </c>
    </row>
    <row r="1077" spans="1:7" x14ac:dyDescent="0.25">
      <c r="A1077" s="19">
        <v>42109</v>
      </c>
      <c r="B1077">
        <v>295</v>
      </c>
      <c r="C1077">
        <v>295.39999399999999</v>
      </c>
      <c r="D1077">
        <v>289.20001200000002</v>
      </c>
      <c r="E1077">
        <v>292.39999399999999</v>
      </c>
      <c r="F1077">
        <v>292.39999399999999</v>
      </c>
      <c r="G1077">
        <v>54500</v>
      </c>
    </row>
    <row r="1078" spans="1:7" x14ac:dyDescent="0.25">
      <c r="A1078" s="19">
        <v>42110</v>
      </c>
      <c r="B1078">
        <v>293.20001200000002</v>
      </c>
      <c r="C1078">
        <v>294.60000600000001</v>
      </c>
      <c r="D1078">
        <v>283.79998799999998</v>
      </c>
      <c r="E1078">
        <v>286.39999399999999</v>
      </c>
      <c r="F1078">
        <v>286.39999399999999</v>
      </c>
      <c r="G1078">
        <v>46400</v>
      </c>
    </row>
    <row r="1079" spans="1:7" x14ac:dyDescent="0.25">
      <c r="A1079" s="19">
        <v>42111</v>
      </c>
      <c r="B1079">
        <v>295.79998799999998</v>
      </c>
      <c r="C1079">
        <v>304.20001200000002</v>
      </c>
      <c r="D1079">
        <v>294.20001200000002</v>
      </c>
      <c r="E1079">
        <v>295.79998799999998</v>
      </c>
      <c r="F1079">
        <v>295.79998799999998</v>
      </c>
      <c r="G1079">
        <v>106800</v>
      </c>
    </row>
    <row r="1080" spans="1:7" x14ac:dyDescent="0.25">
      <c r="A1080" s="19">
        <v>42114</v>
      </c>
      <c r="B1080">
        <v>290.39999399999999</v>
      </c>
      <c r="C1080">
        <v>291.60000600000001</v>
      </c>
      <c r="D1080">
        <v>284.39999399999999</v>
      </c>
      <c r="E1080">
        <v>286.20001200000002</v>
      </c>
      <c r="F1080">
        <v>286.20001200000002</v>
      </c>
      <c r="G1080">
        <v>54300</v>
      </c>
    </row>
    <row r="1081" spans="1:7" x14ac:dyDescent="0.25">
      <c r="A1081" s="19">
        <v>42115</v>
      </c>
      <c r="B1081">
        <v>283</v>
      </c>
      <c r="C1081">
        <v>289.39999399999999</v>
      </c>
      <c r="D1081">
        <v>281.79998799999998</v>
      </c>
      <c r="E1081">
        <v>286.20001200000002</v>
      </c>
      <c r="F1081">
        <v>286.20001200000002</v>
      </c>
      <c r="G1081">
        <v>48100</v>
      </c>
    </row>
    <row r="1082" spans="1:7" x14ac:dyDescent="0.25">
      <c r="A1082" s="19">
        <v>42116</v>
      </c>
      <c r="B1082">
        <v>285</v>
      </c>
      <c r="C1082">
        <v>290.20001200000002</v>
      </c>
      <c r="D1082">
        <v>281.79998799999998</v>
      </c>
      <c r="E1082">
        <v>283.20001200000002</v>
      </c>
      <c r="F1082">
        <v>283.20001200000002</v>
      </c>
      <c r="G1082">
        <v>56200</v>
      </c>
    </row>
    <row r="1083" spans="1:7" x14ac:dyDescent="0.25">
      <c r="A1083" s="19">
        <v>42117</v>
      </c>
      <c r="B1083">
        <v>285</v>
      </c>
      <c r="C1083">
        <v>285.79998799999998</v>
      </c>
      <c r="D1083">
        <v>278</v>
      </c>
      <c r="E1083">
        <v>280.60000600000001</v>
      </c>
      <c r="F1083">
        <v>280.60000600000001</v>
      </c>
      <c r="G1083">
        <v>62900</v>
      </c>
    </row>
    <row r="1084" spans="1:7" x14ac:dyDescent="0.25">
      <c r="A1084" s="19">
        <v>42118</v>
      </c>
      <c r="B1084">
        <v>279</v>
      </c>
      <c r="C1084">
        <v>281</v>
      </c>
      <c r="D1084">
        <v>276.79998799999998</v>
      </c>
      <c r="E1084">
        <v>277.60000600000001</v>
      </c>
      <c r="F1084">
        <v>277.60000600000001</v>
      </c>
      <c r="G1084">
        <v>37000</v>
      </c>
    </row>
    <row r="1085" spans="1:7" x14ac:dyDescent="0.25">
      <c r="A1085" s="19">
        <v>42121</v>
      </c>
      <c r="B1085">
        <v>275.39999399999999</v>
      </c>
      <c r="C1085">
        <v>287.79998799999998</v>
      </c>
      <c r="D1085">
        <v>274.39999399999999</v>
      </c>
      <c r="E1085">
        <v>286.20001200000002</v>
      </c>
      <c r="F1085">
        <v>286.20001200000002</v>
      </c>
      <c r="G1085">
        <v>48200</v>
      </c>
    </row>
    <row r="1086" spans="1:7" x14ac:dyDescent="0.25">
      <c r="A1086" s="19">
        <v>42122</v>
      </c>
      <c r="B1086">
        <v>287.79998799999998</v>
      </c>
      <c r="C1086">
        <v>295.39999399999999</v>
      </c>
      <c r="D1086">
        <v>275.60000600000001</v>
      </c>
      <c r="E1086">
        <v>275.60000600000001</v>
      </c>
      <c r="F1086">
        <v>275.60000600000001</v>
      </c>
      <c r="G1086">
        <v>68900</v>
      </c>
    </row>
    <row r="1087" spans="1:7" x14ac:dyDescent="0.25">
      <c r="A1087" s="19">
        <v>42123</v>
      </c>
      <c r="B1087">
        <v>282.79998799999998</v>
      </c>
      <c r="C1087">
        <v>287.79998799999998</v>
      </c>
      <c r="D1087">
        <v>277.20001200000002</v>
      </c>
      <c r="E1087">
        <v>283.20001200000002</v>
      </c>
      <c r="F1087">
        <v>283.20001200000002</v>
      </c>
      <c r="G1087">
        <v>70700</v>
      </c>
    </row>
    <row r="1088" spans="1:7" x14ac:dyDescent="0.25">
      <c r="A1088" s="19">
        <v>42124</v>
      </c>
      <c r="B1088">
        <v>287</v>
      </c>
      <c r="C1088">
        <v>296.60000600000001</v>
      </c>
      <c r="D1088">
        <v>283.79998799999998</v>
      </c>
      <c r="E1088">
        <v>290.79998799999998</v>
      </c>
      <c r="F1088">
        <v>290.79998799999998</v>
      </c>
      <c r="G1088">
        <v>65800</v>
      </c>
    </row>
    <row r="1089" spans="1:7" x14ac:dyDescent="0.25">
      <c r="A1089" s="19">
        <v>42125</v>
      </c>
      <c r="B1089">
        <v>286.79998799999998</v>
      </c>
      <c r="C1089">
        <v>287</v>
      </c>
      <c r="D1089">
        <v>276.39999399999999</v>
      </c>
      <c r="E1089">
        <v>276.39999399999999</v>
      </c>
      <c r="F1089">
        <v>276.39999399999999</v>
      </c>
      <c r="G1089">
        <v>63300</v>
      </c>
    </row>
    <row r="1090" spans="1:7" x14ac:dyDescent="0.25">
      <c r="A1090" s="19">
        <v>42128</v>
      </c>
      <c r="B1090">
        <v>274.60000600000001</v>
      </c>
      <c r="C1090">
        <v>280.20001200000002</v>
      </c>
      <c r="D1090">
        <v>272.60000600000001</v>
      </c>
      <c r="E1090">
        <v>277.20001200000002</v>
      </c>
      <c r="F1090">
        <v>277.20001200000002</v>
      </c>
      <c r="G1090">
        <v>41400</v>
      </c>
    </row>
    <row r="1091" spans="1:7" x14ac:dyDescent="0.25">
      <c r="A1091" s="19">
        <v>42129</v>
      </c>
      <c r="B1091">
        <v>278.79998799999998</v>
      </c>
      <c r="C1091">
        <v>286.60000600000001</v>
      </c>
      <c r="D1091">
        <v>276.60000600000001</v>
      </c>
      <c r="E1091">
        <v>286.20001200000002</v>
      </c>
      <c r="F1091">
        <v>286.20001200000002</v>
      </c>
      <c r="G1091">
        <v>70200</v>
      </c>
    </row>
    <row r="1092" spans="1:7" x14ac:dyDescent="0.25">
      <c r="A1092" s="19">
        <v>42130</v>
      </c>
      <c r="B1092">
        <v>282.79998799999998</v>
      </c>
      <c r="C1092">
        <v>300.39999399999999</v>
      </c>
      <c r="D1092">
        <v>282</v>
      </c>
      <c r="E1092">
        <v>291.39999399999999</v>
      </c>
      <c r="F1092">
        <v>291.39999399999999</v>
      </c>
      <c r="G1092">
        <v>65000</v>
      </c>
    </row>
    <row r="1093" spans="1:7" x14ac:dyDescent="0.25">
      <c r="A1093" s="19">
        <v>42131</v>
      </c>
      <c r="B1093">
        <v>292.79998799999998</v>
      </c>
      <c r="C1093">
        <v>296.60000600000001</v>
      </c>
      <c r="D1093">
        <v>286.39999399999999</v>
      </c>
      <c r="E1093">
        <v>288.79998799999998</v>
      </c>
      <c r="F1093">
        <v>288.79998799999998</v>
      </c>
      <c r="G1093">
        <v>55400</v>
      </c>
    </row>
    <row r="1094" spans="1:7" x14ac:dyDescent="0.25">
      <c r="A1094" s="19">
        <v>42132</v>
      </c>
      <c r="B1094">
        <v>278</v>
      </c>
      <c r="C1094">
        <v>279.60000600000001</v>
      </c>
      <c r="D1094">
        <v>272.79998799999998</v>
      </c>
      <c r="E1094">
        <v>274</v>
      </c>
      <c r="F1094">
        <v>274</v>
      </c>
      <c r="G1094">
        <v>80200</v>
      </c>
    </row>
    <row r="1095" spans="1:7" x14ac:dyDescent="0.25">
      <c r="A1095" s="19">
        <v>42135</v>
      </c>
      <c r="B1095">
        <v>274.79998799999998</v>
      </c>
      <c r="C1095">
        <v>281.60000600000001</v>
      </c>
      <c r="D1095">
        <v>273.79998799999998</v>
      </c>
      <c r="E1095">
        <v>281.39999399999999</v>
      </c>
      <c r="F1095">
        <v>281.39999399999999</v>
      </c>
      <c r="G1095">
        <v>42500</v>
      </c>
    </row>
    <row r="1096" spans="1:7" x14ac:dyDescent="0.25">
      <c r="A1096" s="19">
        <v>42136</v>
      </c>
      <c r="B1096">
        <v>286</v>
      </c>
      <c r="C1096">
        <v>289.60000600000001</v>
      </c>
      <c r="D1096">
        <v>278.60000600000001</v>
      </c>
      <c r="E1096">
        <v>280.20001200000002</v>
      </c>
      <c r="F1096">
        <v>280.20001200000002</v>
      </c>
      <c r="G1096">
        <v>59800</v>
      </c>
    </row>
    <row r="1097" spans="1:7" x14ac:dyDescent="0.25">
      <c r="A1097" s="19">
        <v>42137</v>
      </c>
      <c r="B1097">
        <v>277.60000600000001</v>
      </c>
      <c r="C1097">
        <v>280.60000600000001</v>
      </c>
      <c r="D1097">
        <v>274.39999399999999</v>
      </c>
      <c r="E1097">
        <v>275.20001200000002</v>
      </c>
      <c r="F1097">
        <v>275.20001200000002</v>
      </c>
      <c r="G1097">
        <v>57900</v>
      </c>
    </row>
    <row r="1098" spans="1:7" x14ac:dyDescent="0.25">
      <c r="A1098" s="19">
        <v>42138</v>
      </c>
      <c r="B1098">
        <v>272.20001200000002</v>
      </c>
      <c r="C1098">
        <v>273.20001200000002</v>
      </c>
      <c r="D1098">
        <v>269.39999399999999</v>
      </c>
      <c r="E1098">
        <v>269.39999399999999</v>
      </c>
      <c r="F1098">
        <v>269.39999399999999</v>
      </c>
      <c r="G1098">
        <v>67200</v>
      </c>
    </row>
    <row r="1099" spans="1:7" x14ac:dyDescent="0.25">
      <c r="A1099" s="19">
        <v>42139</v>
      </c>
      <c r="B1099">
        <v>268.79998799999998</v>
      </c>
      <c r="C1099">
        <v>272.60000600000001</v>
      </c>
      <c r="D1099">
        <v>267</v>
      </c>
      <c r="E1099">
        <v>267</v>
      </c>
      <c r="F1099">
        <v>267</v>
      </c>
      <c r="G1099">
        <v>53800</v>
      </c>
    </row>
    <row r="1100" spans="1:7" x14ac:dyDescent="0.25">
      <c r="A1100" s="19">
        <v>42142</v>
      </c>
      <c r="B1100">
        <v>267.20001200000002</v>
      </c>
      <c r="C1100">
        <v>267.60000600000001</v>
      </c>
      <c r="D1100">
        <v>256.20001200000002</v>
      </c>
      <c r="E1100">
        <v>258.39999399999999</v>
      </c>
      <c r="F1100">
        <v>258.39999399999999</v>
      </c>
      <c r="G1100">
        <v>67100</v>
      </c>
    </row>
    <row r="1101" spans="1:7" x14ac:dyDescent="0.25">
      <c r="A1101" s="19">
        <v>42143</v>
      </c>
      <c r="B1101">
        <v>257</v>
      </c>
      <c r="C1101">
        <v>260.20001200000002</v>
      </c>
      <c r="D1101">
        <v>252.60000600000001</v>
      </c>
      <c r="E1101">
        <v>254.60000600000001</v>
      </c>
      <c r="F1101">
        <v>254.60000600000001</v>
      </c>
      <c r="G1101">
        <v>60000</v>
      </c>
    </row>
    <row r="1102" spans="1:7" x14ac:dyDescent="0.25">
      <c r="A1102" s="19">
        <v>42144</v>
      </c>
      <c r="B1102">
        <v>253.800003</v>
      </c>
      <c r="C1102">
        <v>258.60000600000001</v>
      </c>
      <c r="D1102">
        <v>253</v>
      </c>
      <c r="E1102">
        <v>255.199997</v>
      </c>
      <c r="F1102">
        <v>255.199997</v>
      </c>
      <c r="G1102">
        <v>47100</v>
      </c>
    </row>
    <row r="1103" spans="1:7" x14ac:dyDescent="0.25">
      <c r="A1103" s="19">
        <v>42145</v>
      </c>
      <c r="B1103">
        <v>257</v>
      </c>
      <c r="C1103">
        <v>257.79998799999998</v>
      </c>
      <c r="D1103">
        <v>247</v>
      </c>
      <c r="E1103">
        <v>247.800003</v>
      </c>
      <c r="F1103">
        <v>247.800003</v>
      </c>
      <c r="G1103">
        <v>52100</v>
      </c>
    </row>
    <row r="1104" spans="1:7" x14ac:dyDescent="0.25">
      <c r="A1104" s="19">
        <v>42146</v>
      </c>
      <c r="B1104">
        <v>247.800003</v>
      </c>
      <c r="C1104">
        <v>249.60000600000001</v>
      </c>
      <c r="D1104">
        <v>245.60000600000001</v>
      </c>
      <c r="E1104">
        <v>248.39999399999999</v>
      </c>
      <c r="F1104">
        <v>248.39999399999999</v>
      </c>
      <c r="G1104">
        <v>28600</v>
      </c>
    </row>
    <row r="1105" spans="1:7" x14ac:dyDescent="0.25">
      <c r="A1105" s="19">
        <v>42150</v>
      </c>
      <c r="B1105">
        <v>251.39999399999999</v>
      </c>
      <c r="C1105">
        <v>260.60000600000001</v>
      </c>
      <c r="D1105">
        <v>250.39999399999999</v>
      </c>
      <c r="E1105">
        <v>258.39999399999999</v>
      </c>
      <c r="F1105">
        <v>258.39999399999999</v>
      </c>
      <c r="G1105">
        <v>71400</v>
      </c>
    </row>
    <row r="1106" spans="1:7" x14ac:dyDescent="0.25">
      <c r="A1106" s="19">
        <v>42151</v>
      </c>
      <c r="B1106">
        <v>256</v>
      </c>
      <c r="C1106">
        <v>257.20001200000002</v>
      </c>
      <c r="D1106">
        <v>247</v>
      </c>
      <c r="E1106">
        <v>248.60000600000001</v>
      </c>
      <c r="F1106">
        <v>248.60000600000001</v>
      </c>
      <c r="G1106">
        <v>49500</v>
      </c>
    </row>
    <row r="1107" spans="1:7" x14ac:dyDescent="0.25">
      <c r="A1107" s="19">
        <v>42152</v>
      </c>
      <c r="B1107">
        <v>251.39999399999999</v>
      </c>
      <c r="C1107">
        <v>255</v>
      </c>
      <c r="D1107">
        <v>250</v>
      </c>
      <c r="E1107">
        <v>251.60000600000001</v>
      </c>
      <c r="F1107">
        <v>251.60000600000001</v>
      </c>
      <c r="G1107">
        <v>45900</v>
      </c>
    </row>
    <row r="1108" spans="1:7" x14ac:dyDescent="0.25">
      <c r="A1108" s="19">
        <v>42153</v>
      </c>
      <c r="B1108">
        <v>252.39999399999999</v>
      </c>
      <c r="C1108">
        <v>256.39999399999999</v>
      </c>
      <c r="D1108">
        <v>249.60000600000001</v>
      </c>
      <c r="E1108">
        <v>253</v>
      </c>
      <c r="F1108">
        <v>253</v>
      </c>
      <c r="G1108">
        <v>71500</v>
      </c>
    </row>
    <row r="1109" spans="1:7" x14ac:dyDescent="0.25">
      <c r="A1109" s="19">
        <v>42156</v>
      </c>
      <c r="B1109">
        <v>250.199997</v>
      </c>
      <c r="C1109">
        <v>254.39999399999999</v>
      </c>
      <c r="D1109">
        <v>247.800003</v>
      </c>
      <c r="E1109">
        <v>250.800003</v>
      </c>
      <c r="F1109">
        <v>250.800003</v>
      </c>
      <c r="G1109">
        <v>50900</v>
      </c>
    </row>
    <row r="1110" spans="1:7" x14ac:dyDescent="0.25">
      <c r="A1110" s="19">
        <v>42157</v>
      </c>
      <c r="B1110">
        <v>253</v>
      </c>
      <c r="C1110">
        <v>256.20001200000002</v>
      </c>
      <c r="D1110">
        <v>250.199997</v>
      </c>
      <c r="E1110">
        <v>254.60000600000001</v>
      </c>
      <c r="F1110">
        <v>254.60000600000001</v>
      </c>
      <c r="G1110">
        <v>47500</v>
      </c>
    </row>
    <row r="1111" spans="1:7" x14ac:dyDescent="0.25">
      <c r="A1111" s="19">
        <v>42158</v>
      </c>
      <c r="B1111">
        <v>252.60000600000001</v>
      </c>
      <c r="C1111">
        <v>254.199997</v>
      </c>
      <c r="D1111">
        <v>249.60000600000001</v>
      </c>
      <c r="E1111">
        <v>250.199997</v>
      </c>
      <c r="F1111">
        <v>250.199997</v>
      </c>
      <c r="G1111">
        <v>55700</v>
      </c>
    </row>
    <row r="1112" spans="1:7" x14ac:dyDescent="0.25">
      <c r="A1112" s="19">
        <v>42159</v>
      </c>
      <c r="B1112">
        <v>253.60000600000001</v>
      </c>
      <c r="C1112">
        <v>260</v>
      </c>
      <c r="D1112">
        <v>252.39999399999999</v>
      </c>
      <c r="E1112">
        <v>258.60000600000001</v>
      </c>
      <c r="F1112">
        <v>258.60000600000001</v>
      </c>
      <c r="G1112">
        <v>91800</v>
      </c>
    </row>
    <row r="1113" spans="1:7" x14ac:dyDescent="0.25">
      <c r="A1113" s="19">
        <v>42160</v>
      </c>
      <c r="B1113">
        <v>259.20001200000002</v>
      </c>
      <c r="C1113">
        <v>261.20001200000002</v>
      </c>
      <c r="D1113">
        <v>253.39999399999999</v>
      </c>
      <c r="E1113">
        <v>254</v>
      </c>
      <c r="F1113">
        <v>254</v>
      </c>
      <c r="G1113">
        <v>74500</v>
      </c>
    </row>
    <row r="1114" spans="1:7" x14ac:dyDescent="0.25">
      <c r="A1114" s="19">
        <v>42163</v>
      </c>
      <c r="B1114">
        <v>255.199997</v>
      </c>
      <c r="C1114">
        <v>261.20001200000002</v>
      </c>
      <c r="D1114">
        <v>254.800003</v>
      </c>
      <c r="E1114">
        <v>259.39999399999999</v>
      </c>
      <c r="F1114">
        <v>259.39999399999999</v>
      </c>
      <c r="G1114">
        <v>51600</v>
      </c>
    </row>
    <row r="1115" spans="1:7" x14ac:dyDescent="0.25">
      <c r="A1115" s="19">
        <v>42164</v>
      </c>
      <c r="B1115">
        <v>260.39999399999999</v>
      </c>
      <c r="C1115">
        <v>262.79998799999998</v>
      </c>
      <c r="D1115">
        <v>255</v>
      </c>
      <c r="E1115">
        <v>256.20001200000002</v>
      </c>
      <c r="F1115">
        <v>256.20001200000002</v>
      </c>
      <c r="G1115">
        <v>74100</v>
      </c>
    </row>
    <row r="1116" spans="1:7" x14ac:dyDescent="0.25">
      <c r="A1116" s="19">
        <v>42165</v>
      </c>
      <c r="B1116">
        <v>252.800003</v>
      </c>
      <c r="C1116">
        <v>253</v>
      </c>
      <c r="D1116">
        <v>244.60000600000001</v>
      </c>
      <c r="E1116">
        <v>245.60000600000001</v>
      </c>
      <c r="F1116">
        <v>245.60000600000001</v>
      </c>
      <c r="G1116">
        <v>76000</v>
      </c>
    </row>
    <row r="1117" spans="1:7" x14ac:dyDescent="0.25">
      <c r="A1117" s="19">
        <v>42166</v>
      </c>
      <c r="B1117">
        <v>242.60000600000001</v>
      </c>
      <c r="C1117">
        <v>243.60000600000001</v>
      </c>
      <c r="D1117">
        <v>238.800003</v>
      </c>
      <c r="E1117">
        <v>240.199997</v>
      </c>
      <c r="F1117">
        <v>240.199997</v>
      </c>
      <c r="G1117">
        <v>69500</v>
      </c>
    </row>
    <row r="1118" spans="1:7" x14ac:dyDescent="0.25">
      <c r="A1118" s="19">
        <v>42167</v>
      </c>
      <c r="B1118">
        <v>243.39999399999999</v>
      </c>
      <c r="C1118">
        <v>247.800003</v>
      </c>
      <c r="D1118">
        <v>242.60000600000001</v>
      </c>
      <c r="E1118">
        <v>243.199997</v>
      </c>
      <c r="F1118">
        <v>243.199997</v>
      </c>
      <c r="G1118">
        <v>54600</v>
      </c>
    </row>
    <row r="1119" spans="1:7" x14ac:dyDescent="0.25">
      <c r="A1119" s="19">
        <v>42170</v>
      </c>
      <c r="B1119">
        <v>249.60000600000001</v>
      </c>
      <c r="C1119">
        <v>254</v>
      </c>
      <c r="D1119">
        <v>248</v>
      </c>
      <c r="E1119">
        <v>253.800003</v>
      </c>
      <c r="F1119">
        <v>253.800003</v>
      </c>
      <c r="G1119">
        <v>95900</v>
      </c>
    </row>
    <row r="1120" spans="1:7" x14ac:dyDescent="0.25">
      <c r="A1120" s="19">
        <v>42171</v>
      </c>
      <c r="B1120">
        <v>256.20001200000002</v>
      </c>
      <c r="C1120">
        <v>257.20001200000002</v>
      </c>
      <c r="D1120">
        <v>247.60000600000001</v>
      </c>
      <c r="E1120">
        <v>248.60000600000001</v>
      </c>
      <c r="F1120">
        <v>248.60000600000001</v>
      </c>
      <c r="G1120">
        <v>87700</v>
      </c>
    </row>
    <row r="1121" spans="1:7" x14ac:dyDescent="0.25">
      <c r="A1121" s="19">
        <v>42172</v>
      </c>
      <c r="B1121">
        <v>247.800003</v>
      </c>
      <c r="C1121">
        <v>253.60000600000001</v>
      </c>
      <c r="D1121">
        <v>245.39999399999999</v>
      </c>
      <c r="E1121">
        <v>247.800003</v>
      </c>
      <c r="F1121">
        <v>247.800003</v>
      </c>
      <c r="G1121">
        <v>54800</v>
      </c>
    </row>
    <row r="1122" spans="1:7" x14ac:dyDescent="0.25">
      <c r="A1122" s="19">
        <v>42173</v>
      </c>
      <c r="B1122">
        <v>244.800003</v>
      </c>
      <c r="C1122">
        <v>245.199997</v>
      </c>
      <c r="D1122">
        <v>238</v>
      </c>
      <c r="E1122">
        <v>241</v>
      </c>
      <c r="F1122">
        <v>241</v>
      </c>
      <c r="G1122">
        <v>79700</v>
      </c>
    </row>
    <row r="1123" spans="1:7" x14ac:dyDescent="0.25">
      <c r="A1123" s="19">
        <v>42174</v>
      </c>
      <c r="B1123">
        <v>241</v>
      </c>
      <c r="C1123">
        <v>244.199997</v>
      </c>
      <c r="D1123">
        <v>240.199997</v>
      </c>
      <c r="E1123">
        <v>243.60000600000001</v>
      </c>
      <c r="F1123">
        <v>243.60000600000001</v>
      </c>
      <c r="G1123">
        <v>52400</v>
      </c>
    </row>
    <row r="1124" spans="1:7" x14ac:dyDescent="0.25">
      <c r="A1124" s="19">
        <v>42177</v>
      </c>
      <c r="B1124">
        <v>237</v>
      </c>
      <c r="C1124">
        <v>238.800003</v>
      </c>
      <c r="D1124">
        <v>232</v>
      </c>
      <c r="E1124">
        <v>232.199997</v>
      </c>
      <c r="F1124">
        <v>232.199997</v>
      </c>
      <c r="G1124">
        <v>64700</v>
      </c>
    </row>
    <row r="1125" spans="1:7" x14ac:dyDescent="0.25">
      <c r="A1125" s="19">
        <v>42178</v>
      </c>
      <c r="B1125">
        <v>230.60000600000001</v>
      </c>
      <c r="C1125">
        <v>231.199997</v>
      </c>
      <c r="D1125">
        <v>226</v>
      </c>
      <c r="E1125">
        <v>226</v>
      </c>
      <c r="F1125">
        <v>226</v>
      </c>
      <c r="G1125">
        <v>70700</v>
      </c>
    </row>
    <row r="1126" spans="1:7" x14ac:dyDescent="0.25">
      <c r="A1126" s="19">
        <v>42179</v>
      </c>
      <c r="B1126">
        <v>227.39999399999999</v>
      </c>
      <c r="C1126">
        <v>230.800003</v>
      </c>
      <c r="D1126">
        <v>224.39999399999999</v>
      </c>
      <c r="E1126">
        <v>230.800003</v>
      </c>
      <c r="F1126">
        <v>230.800003</v>
      </c>
      <c r="G1126">
        <v>52200</v>
      </c>
    </row>
    <row r="1127" spans="1:7" x14ac:dyDescent="0.25">
      <c r="A1127" s="19">
        <v>42180</v>
      </c>
      <c r="B1127">
        <v>228.60000600000001</v>
      </c>
      <c r="C1127">
        <v>233.60000600000001</v>
      </c>
      <c r="D1127">
        <v>226.60000600000001</v>
      </c>
      <c r="E1127">
        <v>232.39999399999999</v>
      </c>
      <c r="F1127">
        <v>232.39999399999999</v>
      </c>
      <c r="G1127">
        <v>55200</v>
      </c>
    </row>
    <row r="1128" spans="1:7" x14ac:dyDescent="0.25">
      <c r="A1128" s="19">
        <v>42181</v>
      </c>
      <c r="B1128">
        <v>231.39999399999999</v>
      </c>
      <c r="C1128">
        <v>235.800003</v>
      </c>
      <c r="D1128">
        <v>229.60000600000001</v>
      </c>
      <c r="E1128">
        <v>231</v>
      </c>
      <c r="F1128">
        <v>231</v>
      </c>
      <c r="G1128">
        <v>42700</v>
      </c>
    </row>
    <row r="1129" spans="1:7" x14ac:dyDescent="0.25">
      <c r="A1129" s="19">
        <v>42184</v>
      </c>
      <c r="B1129">
        <v>246</v>
      </c>
      <c r="C1129">
        <v>273</v>
      </c>
      <c r="D1129">
        <v>241.60000600000001</v>
      </c>
      <c r="E1129">
        <v>270.39999399999999</v>
      </c>
      <c r="F1129">
        <v>270.39999399999999</v>
      </c>
      <c r="G1129">
        <v>197500</v>
      </c>
    </row>
    <row r="1130" spans="1:7" x14ac:dyDescent="0.25">
      <c r="A1130" s="19">
        <v>42185</v>
      </c>
      <c r="B1130">
        <v>256</v>
      </c>
      <c r="C1130">
        <v>280.79998799999998</v>
      </c>
      <c r="D1130">
        <v>255.39999399999999</v>
      </c>
      <c r="E1130">
        <v>268.39999399999999</v>
      </c>
      <c r="F1130">
        <v>268.39999399999999</v>
      </c>
      <c r="G1130">
        <v>185600</v>
      </c>
    </row>
    <row r="1131" spans="1:7" x14ac:dyDescent="0.25">
      <c r="A1131" s="19">
        <v>42186</v>
      </c>
      <c r="B1131">
        <v>253.60000600000001</v>
      </c>
      <c r="C1131">
        <v>262.79998799999998</v>
      </c>
      <c r="D1131">
        <v>249.39999399999999</v>
      </c>
      <c r="E1131">
        <v>249.800003</v>
      </c>
      <c r="F1131">
        <v>249.800003</v>
      </c>
      <c r="G1131">
        <v>121200</v>
      </c>
    </row>
    <row r="1132" spans="1:7" x14ac:dyDescent="0.25">
      <c r="A1132" s="19">
        <v>42187</v>
      </c>
      <c r="B1132">
        <v>249.60000600000001</v>
      </c>
      <c r="C1132">
        <v>270.39999399999999</v>
      </c>
      <c r="D1132">
        <v>248.800003</v>
      </c>
      <c r="E1132">
        <v>265.79998799999998</v>
      </c>
      <c r="F1132">
        <v>265.79998799999998</v>
      </c>
      <c r="G1132">
        <v>136700</v>
      </c>
    </row>
    <row r="1133" spans="1:7" x14ac:dyDescent="0.25">
      <c r="A1133" s="19">
        <v>42191</v>
      </c>
      <c r="B1133">
        <v>278.20001200000002</v>
      </c>
      <c r="C1133">
        <v>280.79998799999998</v>
      </c>
      <c r="D1133">
        <v>266.60000600000001</v>
      </c>
      <c r="E1133">
        <v>272.60000600000001</v>
      </c>
      <c r="F1133">
        <v>272.60000600000001</v>
      </c>
      <c r="G1133">
        <v>126500</v>
      </c>
    </row>
    <row r="1134" spans="1:7" x14ac:dyDescent="0.25">
      <c r="A1134" s="19">
        <v>42192</v>
      </c>
      <c r="B1134">
        <v>272</v>
      </c>
      <c r="C1134">
        <v>287.20001200000002</v>
      </c>
      <c r="D1134">
        <v>258.20001200000002</v>
      </c>
      <c r="E1134">
        <v>258.20001200000002</v>
      </c>
      <c r="F1134">
        <v>258.20001200000002</v>
      </c>
      <c r="G1134">
        <v>128300</v>
      </c>
    </row>
    <row r="1135" spans="1:7" x14ac:dyDescent="0.25">
      <c r="A1135" s="19">
        <v>42193</v>
      </c>
      <c r="B1135">
        <v>269.79998799999998</v>
      </c>
      <c r="C1135">
        <v>284.60000600000001</v>
      </c>
      <c r="D1135">
        <v>266.39999399999999</v>
      </c>
      <c r="E1135">
        <v>284.20001200000002</v>
      </c>
      <c r="F1135">
        <v>284.20001200000002</v>
      </c>
      <c r="G1135">
        <v>200500</v>
      </c>
    </row>
    <row r="1136" spans="1:7" x14ac:dyDescent="0.25">
      <c r="A1136" s="19">
        <v>42194</v>
      </c>
      <c r="B1136">
        <v>268.20001200000002</v>
      </c>
      <c r="C1136">
        <v>288.20001200000002</v>
      </c>
      <c r="D1136">
        <v>267.79998799999998</v>
      </c>
      <c r="E1136">
        <v>286</v>
      </c>
      <c r="F1136">
        <v>286</v>
      </c>
      <c r="G1136">
        <v>136400</v>
      </c>
    </row>
    <row r="1137" spans="1:7" x14ac:dyDescent="0.25">
      <c r="A1137" s="19">
        <v>42195</v>
      </c>
      <c r="B1137">
        <v>271.39999399999999</v>
      </c>
      <c r="C1137">
        <v>280</v>
      </c>
      <c r="D1137">
        <v>263.60000600000001</v>
      </c>
      <c r="E1137">
        <v>264.20001200000002</v>
      </c>
      <c r="F1137">
        <v>264.20001200000002</v>
      </c>
      <c r="G1137">
        <v>85400</v>
      </c>
    </row>
    <row r="1138" spans="1:7" x14ac:dyDescent="0.25">
      <c r="A1138" s="19">
        <v>42198</v>
      </c>
      <c r="B1138">
        <v>249.800003</v>
      </c>
      <c r="C1138">
        <v>251</v>
      </c>
      <c r="D1138">
        <v>237.199997</v>
      </c>
      <c r="E1138">
        <v>238.800003</v>
      </c>
      <c r="F1138">
        <v>238.800003</v>
      </c>
      <c r="G1138">
        <v>100400</v>
      </c>
    </row>
    <row r="1139" spans="1:7" x14ac:dyDescent="0.25">
      <c r="A1139" s="19">
        <v>42199</v>
      </c>
      <c r="B1139">
        <v>239.199997</v>
      </c>
      <c r="C1139">
        <v>240.199997</v>
      </c>
      <c r="D1139">
        <v>231.800003</v>
      </c>
      <c r="E1139">
        <v>236.39999399999999</v>
      </c>
      <c r="F1139">
        <v>236.39999399999999</v>
      </c>
      <c r="G1139">
        <v>54100</v>
      </c>
    </row>
    <row r="1140" spans="1:7" x14ac:dyDescent="0.25">
      <c r="A1140" s="19">
        <v>42200</v>
      </c>
      <c r="B1140">
        <v>236</v>
      </c>
      <c r="C1140">
        <v>241.39999399999999</v>
      </c>
      <c r="D1140">
        <v>232.39999399999999</v>
      </c>
      <c r="E1140">
        <v>235.800003</v>
      </c>
      <c r="F1140">
        <v>235.800003</v>
      </c>
      <c r="G1140">
        <v>72100</v>
      </c>
    </row>
    <row r="1141" spans="1:7" x14ac:dyDescent="0.25">
      <c r="A1141" s="19">
        <v>42201</v>
      </c>
      <c r="B1141">
        <v>228.39999399999999</v>
      </c>
      <c r="C1141">
        <v>228.60000600000001</v>
      </c>
      <c r="D1141">
        <v>219.800003</v>
      </c>
      <c r="E1141">
        <v>220.39999399999999</v>
      </c>
      <c r="F1141">
        <v>220.39999399999999</v>
      </c>
      <c r="G1141">
        <v>117100</v>
      </c>
    </row>
    <row r="1142" spans="1:7" x14ac:dyDescent="0.25">
      <c r="A1142" s="19">
        <v>42202</v>
      </c>
      <c r="B1142">
        <v>219.199997</v>
      </c>
      <c r="C1142">
        <v>221.60000600000001</v>
      </c>
      <c r="D1142">
        <v>218</v>
      </c>
      <c r="E1142">
        <v>218.60000600000001</v>
      </c>
      <c r="F1142">
        <v>218.60000600000001</v>
      </c>
      <c r="G1142">
        <v>71400</v>
      </c>
    </row>
    <row r="1143" spans="1:7" x14ac:dyDescent="0.25">
      <c r="A1143" s="19">
        <v>42205</v>
      </c>
      <c r="B1143">
        <v>218.39999399999999</v>
      </c>
      <c r="C1143">
        <v>219.39999399999999</v>
      </c>
      <c r="D1143">
        <v>213.199997</v>
      </c>
      <c r="E1143">
        <v>217.800003</v>
      </c>
      <c r="F1143">
        <v>217.800003</v>
      </c>
      <c r="G1143">
        <v>51900</v>
      </c>
    </row>
    <row r="1144" spans="1:7" x14ac:dyDescent="0.25">
      <c r="A1144" s="19">
        <v>42206</v>
      </c>
      <c r="B1144">
        <v>216.60000600000001</v>
      </c>
      <c r="C1144">
        <v>219.800003</v>
      </c>
      <c r="D1144">
        <v>215.60000600000001</v>
      </c>
      <c r="E1144">
        <v>215.800003</v>
      </c>
      <c r="F1144">
        <v>215.800003</v>
      </c>
      <c r="G1144">
        <v>51300</v>
      </c>
    </row>
    <row r="1145" spans="1:7" x14ac:dyDescent="0.25">
      <c r="A1145" s="19">
        <v>42207</v>
      </c>
      <c r="B1145">
        <v>221.39999399999999</v>
      </c>
      <c r="C1145">
        <v>221.800003</v>
      </c>
      <c r="D1145">
        <v>212.800003</v>
      </c>
      <c r="E1145">
        <v>214.60000600000001</v>
      </c>
      <c r="F1145">
        <v>214.60000600000001</v>
      </c>
      <c r="G1145">
        <v>72300</v>
      </c>
    </row>
    <row r="1146" spans="1:7" x14ac:dyDescent="0.25">
      <c r="A1146" s="19">
        <v>42208</v>
      </c>
      <c r="B1146">
        <v>212.60000600000001</v>
      </c>
      <c r="C1146">
        <v>220.800003</v>
      </c>
      <c r="D1146">
        <v>211.60000600000001</v>
      </c>
      <c r="E1146">
        <v>217.39999399999999</v>
      </c>
      <c r="F1146">
        <v>217.39999399999999</v>
      </c>
      <c r="G1146">
        <v>50500</v>
      </c>
    </row>
    <row r="1147" spans="1:7" x14ac:dyDescent="0.25">
      <c r="A1147" s="19">
        <v>42209</v>
      </c>
      <c r="B1147">
        <v>218.199997</v>
      </c>
      <c r="C1147">
        <v>227.39999399999999</v>
      </c>
      <c r="D1147">
        <v>215.60000600000001</v>
      </c>
      <c r="E1147">
        <v>224.800003</v>
      </c>
      <c r="F1147">
        <v>224.800003</v>
      </c>
      <c r="G1147">
        <v>82400</v>
      </c>
    </row>
    <row r="1148" spans="1:7" x14ac:dyDescent="0.25">
      <c r="A1148" s="19">
        <v>42212</v>
      </c>
      <c r="B1148">
        <v>233.60000600000001</v>
      </c>
      <c r="C1148">
        <v>241.199997</v>
      </c>
      <c r="D1148">
        <v>230.39999399999999</v>
      </c>
      <c r="E1148">
        <v>236.60000600000001</v>
      </c>
      <c r="F1148">
        <v>236.60000600000001</v>
      </c>
      <c r="G1148">
        <v>91400</v>
      </c>
    </row>
    <row r="1149" spans="1:7" x14ac:dyDescent="0.25">
      <c r="A1149" s="19">
        <v>42213</v>
      </c>
      <c r="B1149">
        <v>229.39999399999999</v>
      </c>
      <c r="C1149">
        <v>235</v>
      </c>
      <c r="D1149">
        <v>216.800003</v>
      </c>
      <c r="E1149">
        <v>218.60000600000001</v>
      </c>
      <c r="F1149">
        <v>218.60000600000001</v>
      </c>
      <c r="G1149">
        <v>100300</v>
      </c>
    </row>
    <row r="1150" spans="1:7" x14ac:dyDescent="0.25">
      <c r="A1150" s="19">
        <v>42214</v>
      </c>
      <c r="B1150">
        <v>217.60000600000001</v>
      </c>
      <c r="C1150">
        <v>218.800003</v>
      </c>
      <c r="D1150">
        <v>213.39999399999999</v>
      </c>
      <c r="E1150">
        <v>215.199997</v>
      </c>
      <c r="F1150">
        <v>215.199997</v>
      </c>
      <c r="G1150">
        <v>81000</v>
      </c>
    </row>
    <row r="1151" spans="1:7" x14ac:dyDescent="0.25">
      <c r="A1151" s="19">
        <v>42215</v>
      </c>
      <c r="B1151">
        <v>216.39999399999999</v>
      </c>
      <c r="C1151">
        <v>220.60000600000001</v>
      </c>
      <c r="D1151">
        <v>213</v>
      </c>
      <c r="E1151">
        <v>213.800003</v>
      </c>
      <c r="F1151">
        <v>213.800003</v>
      </c>
      <c r="G1151">
        <v>57100</v>
      </c>
    </row>
    <row r="1152" spans="1:7" x14ac:dyDescent="0.25">
      <c r="A1152" s="19">
        <v>42216</v>
      </c>
      <c r="B1152">
        <v>212.39999399999999</v>
      </c>
      <c r="C1152">
        <v>216.39999399999999</v>
      </c>
      <c r="D1152">
        <v>210.60000600000001</v>
      </c>
      <c r="E1152">
        <v>213.39999399999999</v>
      </c>
      <c r="F1152">
        <v>213.39999399999999</v>
      </c>
      <c r="G1152">
        <v>59400</v>
      </c>
    </row>
    <row r="1153" spans="1:7" x14ac:dyDescent="0.25">
      <c r="A1153" s="19">
        <v>42219</v>
      </c>
      <c r="B1153">
        <v>213</v>
      </c>
      <c r="C1153">
        <v>218.800003</v>
      </c>
      <c r="D1153">
        <v>209.800003</v>
      </c>
      <c r="E1153">
        <v>210.39999399999999</v>
      </c>
      <c r="F1153">
        <v>210.39999399999999</v>
      </c>
      <c r="G1153">
        <v>86100</v>
      </c>
    </row>
    <row r="1154" spans="1:7" x14ac:dyDescent="0.25">
      <c r="A1154" s="19">
        <v>42220</v>
      </c>
      <c r="B1154">
        <v>211.39999399999999</v>
      </c>
      <c r="C1154">
        <v>215</v>
      </c>
      <c r="D1154">
        <v>209.199997</v>
      </c>
      <c r="E1154">
        <v>211.199997</v>
      </c>
      <c r="F1154">
        <v>211.199997</v>
      </c>
      <c r="G1154">
        <v>45300</v>
      </c>
    </row>
    <row r="1155" spans="1:7" x14ac:dyDescent="0.25">
      <c r="A1155" s="19">
        <v>42221</v>
      </c>
      <c r="B1155">
        <v>210.199997</v>
      </c>
      <c r="C1155">
        <v>212.39999399999999</v>
      </c>
      <c r="D1155">
        <v>206.39999399999999</v>
      </c>
      <c r="E1155">
        <v>209</v>
      </c>
      <c r="F1155">
        <v>209</v>
      </c>
      <c r="G1155">
        <v>50900</v>
      </c>
    </row>
    <row r="1156" spans="1:7" x14ac:dyDescent="0.25">
      <c r="A1156" s="19">
        <v>42222</v>
      </c>
      <c r="B1156">
        <v>209.800003</v>
      </c>
      <c r="C1156">
        <v>221</v>
      </c>
      <c r="D1156">
        <v>209.60000600000001</v>
      </c>
      <c r="E1156">
        <v>217</v>
      </c>
      <c r="F1156">
        <v>217</v>
      </c>
      <c r="G1156">
        <v>92500</v>
      </c>
    </row>
    <row r="1157" spans="1:7" x14ac:dyDescent="0.25">
      <c r="A1157" s="19">
        <v>42223</v>
      </c>
      <c r="B1157">
        <v>216.60000600000001</v>
      </c>
      <c r="C1157">
        <v>221</v>
      </c>
      <c r="D1157">
        <v>213.800003</v>
      </c>
      <c r="E1157">
        <v>215</v>
      </c>
      <c r="F1157">
        <v>215</v>
      </c>
      <c r="G1157">
        <v>96000</v>
      </c>
    </row>
    <row r="1158" spans="1:7" x14ac:dyDescent="0.25">
      <c r="A1158" s="19">
        <v>42226</v>
      </c>
      <c r="B1158">
        <v>209.60000600000001</v>
      </c>
      <c r="C1158">
        <v>209.60000600000001</v>
      </c>
      <c r="D1158">
        <v>206.60000600000001</v>
      </c>
      <c r="E1158">
        <v>207</v>
      </c>
      <c r="F1158">
        <v>207</v>
      </c>
      <c r="G1158">
        <v>72600</v>
      </c>
    </row>
    <row r="1159" spans="1:7" x14ac:dyDescent="0.25">
      <c r="A1159" s="19">
        <v>42227</v>
      </c>
      <c r="B1159">
        <v>215</v>
      </c>
      <c r="C1159">
        <v>220.39999399999999</v>
      </c>
      <c r="D1159">
        <v>212</v>
      </c>
      <c r="E1159">
        <v>216.60000600000001</v>
      </c>
      <c r="F1159">
        <v>216.60000600000001</v>
      </c>
      <c r="G1159">
        <v>100400</v>
      </c>
    </row>
    <row r="1160" spans="1:7" x14ac:dyDescent="0.25">
      <c r="A1160" s="19">
        <v>42228</v>
      </c>
      <c r="B1160">
        <v>228.199997</v>
      </c>
      <c r="C1160">
        <v>232</v>
      </c>
      <c r="D1160">
        <v>214.39999399999999</v>
      </c>
      <c r="E1160">
        <v>216</v>
      </c>
      <c r="F1160">
        <v>216</v>
      </c>
      <c r="G1160">
        <v>152400</v>
      </c>
    </row>
    <row r="1161" spans="1:7" x14ac:dyDescent="0.25">
      <c r="A1161" s="19">
        <v>42229</v>
      </c>
      <c r="B1161">
        <v>214.199997</v>
      </c>
      <c r="C1161">
        <v>218.199997</v>
      </c>
      <c r="D1161">
        <v>210.800003</v>
      </c>
      <c r="E1161">
        <v>213.60000600000001</v>
      </c>
      <c r="F1161">
        <v>213.60000600000001</v>
      </c>
      <c r="G1161">
        <v>66000</v>
      </c>
    </row>
    <row r="1162" spans="1:7" x14ac:dyDescent="0.25">
      <c r="A1162" s="19">
        <v>42230</v>
      </c>
      <c r="B1162">
        <v>212.800003</v>
      </c>
      <c r="C1162">
        <v>216.39999399999999</v>
      </c>
      <c r="D1162">
        <v>211.39999399999999</v>
      </c>
      <c r="E1162">
        <v>213.199997</v>
      </c>
      <c r="F1162">
        <v>213.199997</v>
      </c>
      <c r="G1162">
        <v>51000</v>
      </c>
    </row>
    <row r="1163" spans="1:7" x14ac:dyDescent="0.25">
      <c r="A1163" s="19">
        <v>42233</v>
      </c>
      <c r="B1163">
        <v>215.199997</v>
      </c>
      <c r="C1163">
        <v>217.39999399999999</v>
      </c>
      <c r="D1163">
        <v>210.39999399999999</v>
      </c>
      <c r="E1163">
        <v>210.60000600000001</v>
      </c>
      <c r="F1163">
        <v>210.60000600000001</v>
      </c>
      <c r="G1163">
        <v>75400</v>
      </c>
    </row>
    <row r="1164" spans="1:7" x14ac:dyDescent="0.25">
      <c r="A1164" s="19">
        <v>42234</v>
      </c>
      <c r="B1164">
        <v>211.60000600000001</v>
      </c>
      <c r="C1164">
        <v>214.199997</v>
      </c>
      <c r="D1164">
        <v>209.60000600000001</v>
      </c>
      <c r="E1164">
        <v>213</v>
      </c>
      <c r="F1164">
        <v>213</v>
      </c>
      <c r="G1164">
        <v>52000</v>
      </c>
    </row>
    <row r="1165" spans="1:7" x14ac:dyDescent="0.25">
      <c r="A1165" s="19">
        <v>42235</v>
      </c>
      <c r="B1165">
        <v>216.199997</v>
      </c>
      <c r="C1165">
        <v>222.199997</v>
      </c>
      <c r="D1165">
        <v>210.60000600000001</v>
      </c>
      <c r="E1165">
        <v>217</v>
      </c>
      <c r="F1165">
        <v>217</v>
      </c>
      <c r="G1165">
        <v>161900</v>
      </c>
    </row>
    <row r="1166" spans="1:7" x14ac:dyDescent="0.25">
      <c r="A1166" s="19">
        <v>42236</v>
      </c>
      <c r="B1166">
        <v>226.39999399999999</v>
      </c>
      <c r="C1166">
        <v>237.199997</v>
      </c>
      <c r="D1166">
        <v>223.39999399999999</v>
      </c>
      <c r="E1166">
        <v>236</v>
      </c>
      <c r="F1166">
        <v>236</v>
      </c>
      <c r="G1166">
        <v>201900</v>
      </c>
    </row>
    <row r="1167" spans="1:7" x14ac:dyDescent="0.25">
      <c r="A1167" s="19">
        <v>42237</v>
      </c>
      <c r="B1167">
        <v>247.800003</v>
      </c>
      <c r="C1167">
        <v>275.60000600000001</v>
      </c>
      <c r="D1167">
        <v>240.800003</v>
      </c>
      <c r="E1167">
        <v>275.20001200000002</v>
      </c>
      <c r="F1167">
        <v>275.20001200000002</v>
      </c>
      <c r="G1167">
        <v>426600</v>
      </c>
    </row>
    <row r="1168" spans="1:7" x14ac:dyDescent="0.25">
      <c r="A1168" s="19">
        <v>42240</v>
      </c>
      <c r="B1168">
        <v>359.39999399999999</v>
      </c>
      <c r="C1168">
        <v>376</v>
      </c>
      <c r="D1168">
        <v>287.39999399999999</v>
      </c>
      <c r="E1168">
        <v>324.39999399999999</v>
      </c>
      <c r="F1168">
        <v>324.39999399999999</v>
      </c>
      <c r="G1168">
        <v>455700</v>
      </c>
    </row>
    <row r="1169" spans="1:7" x14ac:dyDescent="0.25">
      <c r="A1169" s="19">
        <v>42241</v>
      </c>
      <c r="B1169">
        <v>290.20001200000002</v>
      </c>
      <c r="C1169">
        <v>354.20001200000002</v>
      </c>
      <c r="D1169">
        <v>288.79998799999998</v>
      </c>
      <c r="E1169">
        <v>353.60000600000001</v>
      </c>
      <c r="F1169">
        <v>353.60000600000001</v>
      </c>
      <c r="G1169">
        <v>182800</v>
      </c>
    </row>
    <row r="1170" spans="1:7" x14ac:dyDescent="0.25">
      <c r="A1170" s="19">
        <v>42242</v>
      </c>
      <c r="B1170">
        <v>323.20001200000002</v>
      </c>
      <c r="C1170">
        <v>361.60000600000001</v>
      </c>
      <c r="D1170">
        <v>317.60000600000001</v>
      </c>
      <c r="E1170">
        <v>320.20001200000002</v>
      </c>
      <c r="F1170">
        <v>320.20001200000002</v>
      </c>
      <c r="G1170">
        <v>115200</v>
      </c>
    </row>
    <row r="1171" spans="1:7" x14ac:dyDescent="0.25">
      <c r="A1171" s="19">
        <v>42243</v>
      </c>
      <c r="B1171">
        <v>307.20001200000002</v>
      </c>
      <c r="C1171">
        <v>348.79998799999998</v>
      </c>
      <c r="D1171">
        <v>306.79998799999998</v>
      </c>
      <c r="E1171">
        <v>328.60000600000001</v>
      </c>
      <c r="F1171">
        <v>328.60000600000001</v>
      </c>
      <c r="G1171">
        <v>102600</v>
      </c>
    </row>
    <row r="1172" spans="1:7" x14ac:dyDescent="0.25">
      <c r="A1172" s="19">
        <v>42244</v>
      </c>
      <c r="B1172">
        <v>339.60000600000001</v>
      </c>
      <c r="C1172">
        <v>361</v>
      </c>
      <c r="D1172">
        <v>334.39999399999999</v>
      </c>
      <c r="E1172">
        <v>344.79998799999998</v>
      </c>
      <c r="F1172">
        <v>344.79998799999998</v>
      </c>
      <c r="G1172">
        <v>247500</v>
      </c>
    </row>
    <row r="1173" spans="1:7" x14ac:dyDescent="0.25">
      <c r="A1173" s="19">
        <v>42247</v>
      </c>
      <c r="B1173">
        <v>349.39999399999999</v>
      </c>
      <c r="C1173">
        <v>360.60000600000001</v>
      </c>
      <c r="D1173">
        <v>344.79998799999998</v>
      </c>
      <c r="E1173">
        <v>357.79998799999998</v>
      </c>
      <c r="F1173">
        <v>357.79998799999998</v>
      </c>
      <c r="G1173">
        <v>162300</v>
      </c>
    </row>
    <row r="1174" spans="1:7" x14ac:dyDescent="0.25">
      <c r="A1174" s="19">
        <v>42248</v>
      </c>
      <c r="B1174">
        <v>390.79998799999998</v>
      </c>
      <c r="C1174">
        <v>419.39999399999999</v>
      </c>
      <c r="D1174">
        <v>380.20001200000002</v>
      </c>
      <c r="E1174">
        <v>408.60000600000001</v>
      </c>
      <c r="F1174">
        <v>408.60000600000001</v>
      </c>
      <c r="G1174">
        <v>275300</v>
      </c>
    </row>
    <row r="1175" spans="1:7" x14ac:dyDescent="0.25">
      <c r="A1175" s="19">
        <v>42249</v>
      </c>
      <c r="B1175">
        <v>386.39999399999999</v>
      </c>
      <c r="C1175">
        <v>402</v>
      </c>
      <c r="D1175">
        <v>365.79998799999998</v>
      </c>
      <c r="E1175">
        <v>366.20001200000002</v>
      </c>
      <c r="F1175">
        <v>366.20001200000002</v>
      </c>
      <c r="G1175">
        <v>293500</v>
      </c>
    </row>
    <row r="1176" spans="1:7" x14ac:dyDescent="0.25">
      <c r="A1176" s="19">
        <v>42250</v>
      </c>
      <c r="B1176">
        <v>354.20001200000002</v>
      </c>
      <c r="C1176">
        <v>374.60000600000001</v>
      </c>
      <c r="D1176">
        <v>339.20001200000002</v>
      </c>
      <c r="E1176">
        <v>363.79998799999998</v>
      </c>
      <c r="F1176">
        <v>363.79998799999998</v>
      </c>
      <c r="G1176">
        <v>65100</v>
      </c>
    </row>
    <row r="1177" spans="1:7" x14ac:dyDescent="0.25">
      <c r="A1177" s="19">
        <v>42251</v>
      </c>
      <c r="B1177">
        <v>381.60000600000001</v>
      </c>
      <c r="C1177">
        <v>399.20001200000002</v>
      </c>
      <c r="D1177">
        <v>372.60000600000001</v>
      </c>
      <c r="E1177">
        <v>390.39999399999999</v>
      </c>
      <c r="F1177">
        <v>390.39999399999999</v>
      </c>
      <c r="G1177">
        <v>158200</v>
      </c>
    </row>
    <row r="1178" spans="1:7" x14ac:dyDescent="0.25">
      <c r="A1178" s="19">
        <v>42255</v>
      </c>
      <c r="B1178">
        <v>367.39999399999999</v>
      </c>
      <c r="C1178">
        <v>372.60000600000001</v>
      </c>
      <c r="D1178">
        <v>355.20001200000002</v>
      </c>
      <c r="E1178">
        <v>356.79998799999998</v>
      </c>
      <c r="F1178">
        <v>356.79998799999998</v>
      </c>
      <c r="G1178">
        <v>257500</v>
      </c>
    </row>
    <row r="1179" spans="1:7" x14ac:dyDescent="0.25">
      <c r="A1179" s="19">
        <v>42256</v>
      </c>
      <c r="B1179">
        <v>337.20001200000002</v>
      </c>
      <c r="C1179">
        <v>367</v>
      </c>
      <c r="D1179">
        <v>336.60000600000001</v>
      </c>
      <c r="E1179">
        <v>364</v>
      </c>
      <c r="F1179">
        <v>364</v>
      </c>
      <c r="G1179">
        <v>271500</v>
      </c>
    </row>
    <row r="1180" spans="1:7" x14ac:dyDescent="0.25">
      <c r="A1180" s="19">
        <v>42257</v>
      </c>
      <c r="B1180">
        <v>375.20001200000002</v>
      </c>
      <c r="C1180">
        <v>377.20001200000002</v>
      </c>
      <c r="D1180">
        <v>355.20001200000002</v>
      </c>
      <c r="E1180">
        <v>355.20001200000002</v>
      </c>
      <c r="F1180">
        <v>355.20001200000002</v>
      </c>
      <c r="G1180">
        <v>422300</v>
      </c>
    </row>
    <row r="1181" spans="1:7" x14ac:dyDescent="0.25">
      <c r="A1181" s="19">
        <v>42258</v>
      </c>
      <c r="B1181">
        <v>357.20001200000002</v>
      </c>
      <c r="C1181">
        <v>362.79998799999998</v>
      </c>
      <c r="D1181">
        <v>346.60000600000001</v>
      </c>
      <c r="E1181">
        <v>347</v>
      </c>
      <c r="F1181">
        <v>347</v>
      </c>
      <c r="G1181">
        <v>173100</v>
      </c>
    </row>
    <row r="1182" spans="1:7" x14ac:dyDescent="0.25">
      <c r="A1182" s="19">
        <v>42261</v>
      </c>
      <c r="B1182">
        <v>346.60000600000001</v>
      </c>
      <c r="C1182">
        <v>355</v>
      </c>
      <c r="D1182">
        <v>346</v>
      </c>
      <c r="E1182">
        <v>347.79998799999998</v>
      </c>
      <c r="F1182">
        <v>347.79998799999998</v>
      </c>
      <c r="G1182">
        <v>167600</v>
      </c>
    </row>
    <row r="1183" spans="1:7" x14ac:dyDescent="0.25">
      <c r="A1183" s="19">
        <v>42262</v>
      </c>
      <c r="B1183">
        <v>342.39999399999999</v>
      </c>
      <c r="C1183">
        <v>344.60000600000001</v>
      </c>
      <c r="D1183">
        <v>312.20001200000002</v>
      </c>
      <c r="E1183">
        <v>312.79998799999998</v>
      </c>
      <c r="F1183">
        <v>312.79998799999998</v>
      </c>
      <c r="G1183">
        <v>264300</v>
      </c>
    </row>
    <row r="1184" spans="1:7" x14ac:dyDescent="0.25">
      <c r="A1184" s="19">
        <v>42263</v>
      </c>
      <c r="B1184">
        <v>301.39999399999999</v>
      </c>
      <c r="C1184">
        <v>311.20001200000002</v>
      </c>
      <c r="D1184">
        <v>295.20001200000002</v>
      </c>
      <c r="E1184">
        <v>295.39999399999999</v>
      </c>
      <c r="F1184">
        <v>295.39999399999999</v>
      </c>
      <c r="G1184">
        <v>55600</v>
      </c>
    </row>
    <row r="1185" spans="1:7" x14ac:dyDescent="0.25">
      <c r="A1185" s="19">
        <v>42264</v>
      </c>
      <c r="B1185">
        <v>293</v>
      </c>
      <c r="C1185">
        <v>299.60000600000001</v>
      </c>
      <c r="D1185">
        <v>266.79998799999998</v>
      </c>
      <c r="E1185">
        <v>292.60000600000001</v>
      </c>
      <c r="F1185">
        <v>292.60000600000001</v>
      </c>
      <c r="G1185">
        <v>254000</v>
      </c>
    </row>
    <row r="1186" spans="1:7" x14ac:dyDescent="0.25">
      <c r="A1186" s="19">
        <v>42265</v>
      </c>
      <c r="B1186">
        <v>321.20001200000002</v>
      </c>
      <c r="C1186">
        <v>332.79998799999998</v>
      </c>
      <c r="D1186">
        <v>310</v>
      </c>
      <c r="E1186">
        <v>328.39999399999999</v>
      </c>
      <c r="F1186">
        <v>328.39999399999999</v>
      </c>
      <c r="G1186">
        <v>264400</v>
      </c>
    </row>
    <row r="1187" spans="1:7" x14ac:dyDescent="0.25">
      <c r="A1187" s="19">
        <v>42268</v>
      </c>
      <c r="B1187">
        <v>318.79998799999998</v>
      </c>
      <c r="C1187">
        <v>322.39999399999999</v>
      </c>
      <c r="D1187">
        <v>306</v>
      </c>
      <c r="E1187">
        <v>306.60000600000001</v>
      </c>
      <c r="F1187">
        <v>306.60000600000001</v>
      </c>
      <c r="G1187">
        <v>196500</v>
      </c>
    </row>
    <row r="1188" spans="1:7" x14ac:dyDescent="0.25">
      <c r="A1188" s="19">
        <v>42269</v>
      </c>
      <c r="B1188">
        <v>322.79998799999998</v>
      </c>
      <c r="C1188">
        <v>340.60000600000001</v>
      </c>
      <c r="D1188">
        <v>317.60000600000001</v>
      </c>
      <c r="E1188">
        <v>324.39999399999999</v>
      </c>
      <c r="F1188">
        <v>324.39999399999999</v>
      </c>
      <c r="G1188">
        <v>326800</v>
      </c>
    </row>
    <row r="1189" spans="1:7" x14ac:dyDescent="0.25">
      <c r="A1189" s="19">
        <v>42270</v>
      </c>
      <c r="B1189">
        <v>324.60000600000001</v>
      </c>
      <c r="C1189">
        <v>329.20001200000002</v>
      </c>
      <c r="D1189">
        <v>314.39999399999999</v>
      </c>
      <c r="E1189">
        <v>317.39999399999999</v>
      </c>
      <c r="F1189">
        <v>317.39999399999999</v>
      </c>
      <c r="G1189">
        <v>186300</v>
      </c>
    </row>
    <row r="1190" spans="1:7" x14ac:dyDescent="0.25">
      <c r="A1190" s="19">
        <v>42271</v>
      </c>
      <c r="B1190">
        <v>333.20001200000002</v>
      </c>
      <c r="C1190">
        <v>349</v>
      </c>
      <c r="D1190">
        <v>323.60000600000001</v>
      </c>
      <c r="E1190">
        <v>326</v>
      </c>
      <c r="F1190">
        <v>326</v>
      </c>
      <c r="G1190">
        <v>285300</v>
      </c>
    </row>
    <row r="1191" spans="1:7" x14ac:dyDescent="0.25">
      <c r="A1191" s="19">
        <v>42272</v>
      </c>
      <c r="B1191">
        <v>313</v>
      </c>
      <c r="C1191">
        <v>342.39999399999999</v>
      </c>
      <c r="D1191">
        <v>312.39999399999999</v>
      </c>
      <c r="E1191">
        <v>334.39999399999999</v>
      </c>
      <c r="F1191">
        <v>334.39999399999999</v>
      </c>
      <c r="G1191">
        <v>194500</v>
      </c>
    </row>
    <row r="1192" spans="1:7" x14ac:dyDescent="0.25">
      <c r="A1192" s="19">
        <v>42275</v>
      </c>
      <c r="B1192">
        <v>346.39999399999999</v>
      </c>
      <c r="C1192">
        <v>367</v>
      </c>
      <c r="D1192">
        <v>343</v>
      </c>
      <c r="E1192">
        <v>357.79998799999998</v>
      </c>
      <c r="F1192">
        <v>357.79998799999998</v>
      </c>
      <c r="G1192">
        <v>164500</v>
      </c>
    </row>
    <row r="1193" spans="1:7" x14ac:dyDescent="0.25">
      <c r="A1193" s="19">
        <v>42276</v>
      </c>
      <c r="B1193">
        <v>353.79998799999998</v>
      </c>
      <c r="C1193">
        <v>367</v>
      </c>
      <c r="D1193">
        <v>345</v>
      </c>
      <c r="E1193">
        <v>358.20001200000002</v>
      </c>
      <c r="F1193">
        <v>358.20001200000002</v>
      </c>
      <c r="G1193">
        <v>159300</v>
      </c>
    </row>
    <row r="1194" spans="1:7" x14ac:dyDescent="0.25">
      <c r="A1194" s="19">
        <v>42277</v>
      </c>
      <c r="B1194">
        <v>342.60000600000001</v>
      </c>
      <c r="C1194">
        <v>351.79998799999998</v>
      </c>
      <c r="D1194">
        <v>339.20001200000002</v>
      </c>
      <c r="E1194">
        <v>341.60000600000001</v>
      </c>
      <c r="F1194">
        <v>341.60000600000001</v>
      </c>
      <c r="G1194">
        <v>126800</v>
      </c>
    </row>
    <row r="1195" spans="1:7" x14ac:dyDescent="0.25">
      <c r="A1195" s="19">
        <v>42278</v>
      </c>
      <c r="B1195">
        <v>341.60000600000001</v>
      </c>
      <c r="C1195">
        <v>353.20001200000002</v>
      </c>
      <c r="D1195">
        <v>337.39999399999999</v>
      </c>
      <c r="E1195">
        <v>337.60000600000001</v>
      </c>
      <c r="F1195">
        <v>337.60000600000001</v>
      </c>
      <c r="G1195">
        <v>144700</v>
      </c>
    </row>
    <row r="1196" spans="1:7" x14ac:dyDescent="0.25">
      <c r="A1196" s="19">
        <v>42279</v>
      </c>
      <c r="B1196">
        <v>350.20001200000002</v>
      </c>
      <c r="C1196">
        <v>353.60000600000001</v>
      </c>
      <c r="D1196">
        <v>320</v>
      </c>
      <c r="E1196">
        <v>320.39999399999999</v>
      </c>
      <c r="F1196">
        <v>320.39999399999999</v>
      </c>
      <c r="G1196">
        <v>214700</v>
      </c>
    </row>
    <row r="1197" spans="1:7" x14ac:dyDescent="0.25">
      <c r="A1197" s="19">
        <v>42282</v>
      </c>
      <c r="B1197">
        <v>313.20001200000002</v>
      </c>
      <c r="C1197">
        <v>314.20001200000002</v>
      </c>
      <c r="D1197">
        <v>300</v>
      </c>
      <c r="E1197">
        <v>302.39999399999999</v>
      </c>
      <c r="F1197">
        <v>302.39999399999999</v>
      </c>
      <c r="G1197">
        <v>194100</v>
      </c>
    </row>
    <row r="1198" spans="1:7" x14ac:dyDescent="0.25">
      <c r="A1198" s="19">
        <v>42283</v>
      </c>
      <c r="B1198">
        <v>301.39999399999999</v>
      </c>
      <c r="C1198">
        <v>310</v>
      </c>
      <c r="D1198">
        <v>296.79998799999998</v>
      </c>
      <c r="E1198">
        <v>305.39999399999999</v>
      </c>
      <c r="F1198">
        <v>305.39999399999999</v>
      </c>
      <c r="G1198">
        <v>126900</v>
      </c>
    </row>
    <row r="1199" spans="1:7" x14ac:dyDescent="0.25">
      <c r="A1199" s="19">
        <v>42284</v>
      </c>
      <c r="B1199">
        <v>301.39999399999999</v>
      </c>
      <c r="C1199">
        <v>308.39999399999999</v>
      </c>
      <c r="D1199">
        <v>297</v>
      </c>
      <c r="E1199">
        <v>298</v>
      </c>
      <c r="F1199">
        <v>298</v>
      </c>
      <c r="G1199">
        <v>111800</v>
      </c>
    </row>
    <row r="1200" spans="1:7" x14ac:dyDescent="0.25">
      <c r="A1200" s="19">
        <v>42285</v>
      </c>
      <c r="B1200">
        <v>296.60000600000001</v>
      </c>
      <c r="C1200">
        <v>300.20001200000002</v>
      </c>
      <c r="D1200">
        <v>280</v>
      </c>
      <c r="E1200">
        <v>283.60000600000001</v>
      </c>
      <c r="F1200">
        <v>283.60000600000001</v>
      </c>
      <c r="G1200">
        <v>162700</v>
      </c>
    </row>
    <row r="1201" spans="1:7" x14ac:dyDescent="0.25">
      <c r="A1201" s="19">
        <v>42286</v>
      </c>
      <c r="B1201">
        <v>282.39999399999999</v>
      </c>
      <c r="C1201">
        <v>292</v>
      </c>
      <c r="D1201">
        <v>279.60000600000001</v>
      </c>
      <c r="E1201">
        <v>283.39999399999999</v>
      </c>
      <c r="F1201">
        <v>283.39999399999999</v>
      </c>
      <c r="G1201">
        <v>99400</v>
      </c>
    </row>
    <row r="1202" spans="1:7" x14ac:dyDescent="0.25">
      <c r="A1202" s="19">
        <v>42289</v>
      </c>
      <c r="B1202">
        <v>282.79998799999998</v>
      </c>
      <c r="C1202">
        <v>285.20001200000002</v>
      </c>
      <c r="D1202">
        <v>263.39999399999999</v>
      </c>
      <c r="E1202">
        <v>265.79998799999998</v>
      </c>
      <c r="F1202">
        <v>265.79998799999998</v>
      </c>
      <c r="G1202">
        <v>75300</v>
      </c>
    </row>
    <row r="1203" spans="1:7" x14ac:dyDescent="0.25">
      <c r="A1203" s="19">
        <v>42290</v>
      </c>
      <c r="B1203">
        <v>272</v>
      </c>
      <c r="C1203">
        <v>281.20001200000002</v>
      </c>
      <c r="D1203">
        <v>262.39999399999999</v>
      </c>
      <c r="E1203">
        <v>280.60000600000001</v>
      </c>
      <c r="F1203">
        <v>280.60000600000001</v>
      </c>
      <c r="G1203">
        <v>85700</v>
      </c>
    </row>
    <row r="1204" spans="1:7" x14ac:dyDescent="0.25">
      <c r="A1204" s="19">
        <v>42291</v>
      </c>
      <c r="B1204">
        <v>282.60000600000001</v>
      </c>
      <c r="C1204">
        <v>292.79998799999998</v>
      </c>
      <c r="D1204">
        <v>277.20001200000002</v>
      </c>
      <c r="E1204">
        <v>285.60000600000001</v>
      </c>
      <c r="F1204">
        <v>285.60000600000001</v>
      </c>
      <c r="G1204">
        <v>112200</v>
      </c>
    </row>
    <row r="1205" spans="1:7" x14ac:dyDescent="0.25">
      <c r="A1205" s="19">
        <v>42292</v>
      </c>
      <c r="B1205">
        <v>279</v>
      </c>
      <c r="C1205">
        <v>282</v>
      </c>
      <c r="D1205">
        <v>263.79998799999998</v>
      </c>
      <c r="E1205">
        <v>265.39999399999999</v>
      </c>
      <c r="F1205">
        <v>265.39999399999999</v>
      </c>
      <c r="G1205">
        <v>126900</v>
      </c>
    </row>
    <row r="1206" spans="1:7" x14ac:dyDescent="0.25">
      <c r="A1206" s="19">
        <v>42293</v>
      </c>
      <c r="B1206">
        <v>260.60000600000001</v>
      </c>
      <c r="C1206">
        <v>272</v>
      </c>
      <c r="D1206">
        <v>260.20001200000002</v>
      </c>
      <c r="E1206">
        <v>262.39999399999999</v>
      </c>
      <c r="F1206">
        <v>262.39999399999999</v>
      </c>
      <c r="G1206">
        <v>145700</v>
      </c>
    </row>
    <row r="1207" spans="1:7" x14ac:dyDescent="0.25">
      <c r="A1207" s="19">
        <v>42296</v>
      </c>
      <c r="B1207">
        <v>263</v>
      </c>
      <c r="C1207">
        <v>263.79998799999998</v>
      </c>
      <c r="D1207">
        <v>243.39999399999999</v>
      </c>
      <c r="E1207">
        <v>243.60000600000001</v>
      </c>
      <c r="F1207">
        <v>243.60000600000001</v>
      </c>
      <c r="G1207">
        <v>102100</v>
      </c>
    </row>
    <row r="1208" spans="1:7" x14ac:dyDescent="0.25">
      <c r="A1208" s="19">
        <v>42297</v>
      </c>
      <c r="B1208">
        <v>246.60000600000001</v>
      </c>
      <c r="C1208">
        <v>256.60000600000001</v>
      </c>
      <c r="D1208">
        <v>242.800003</v>
      </c>
      <c r="E1208">
        <v>252.800003</v>
      </c>
      <c r="F1208">
        <v>252.800003</v>
      </c>
      <c r="G1208">
        <v>58400</v>
      </c>
    </row>
    <row r="1209" spans="1:7" x14ac:dyDescent="0.25">
      <c r="A1209" s="19">
        <v>42298</v>
      </c>
      <c r="B1209">
        <v>250</v>
      </c>
      <c r="C1209">
        <v>271.39999399999999</v>
      </c>
      <c r="D1209">
        <v>246.800003</v>
      </c>
      <c r="E1209">
        <v>270.39999399999999</v>
      </c>
      <c r="F1209">
        <v>270.39999399999999</v>
      </c>
      <c r="G1209">
        <v>109300</v>
      </c>
    </row>
    <row r="1210" spans="1:7" x14ac:dyDescent="0.25">
      <c r="A1210" s="19">
        <v>42299</v>
      </c>
      <c r="B1210">
        <v>263</v>
      </c>
      <c r="C1210">
        <v>263.20001200000002</v>
      </c>
      <c r="D1210">
        <v>245.199997</v>
      </c>
      <c r="E1210">
        <v>245.800003</v>
      </c>
      <c r="F1210">
        <v>245.800003</v>
      </c>
      <c r="G1210">
        <v>122100</v>
      </c>
    </row>
    <row r="1211" spans="1:7" x14ac:dyDescent="0.25">
      <c r="A1211" s="19">
        <v>42300</v>
      </c>
      <c r="B1211">
        <v>240</v>
      </c>
      <c r="C1211">
        <v>253</v>
      </c>
      <c r="D1211">
        <v>239.199997</v>
      </c>
      <c r="E1211">
        <v>247.800003</v>
      </c>
      <c r="F1211">
        <v>247.800003</v>
      </c>
      <c r="G1211">
        <v>136100</v>
      </c>
    </row>
    <row r="1212" spans="1:7" x14ac:dyDescent="0.25">
      <c r="A1212" s="19">
        <v>42303</v>
      </c>
      <c r="B1212">
        <v>251.60000600000001</v>
      </c>
      <c r="C1212">
        <v>257</v>
      </c>
      <c r="D1212">
        <v>248.60000600000001</v>
      </c>
      <c r="E1212">
        <v>256.20001200000002</v>
      </c>
      <c r="F1212">
        <v>256.20001200000002</v>
      </c>
      <c r="G1212">
        <v>73100</v>
      </c>
    </row>
    <row r="1213" spans="1:7" x14ac:dyDescent="0.25">
      <c r="A1213" s="19">
        <v>42304</v>
      </c>
      <c r="B1213">
        <v>260</v>
      </c>
      <c r="C1213">
        <v>260</v>
      </c>
      <c r="D1213">
        <v>250.39999399999999</v>
      </c>
      <c r="E1213">
        <v>250.800003</v>
      </c>
      <c r="F1213">
        <v>250.800003</v>
      </c>
      <c r="G1213">
        <v>66900</v>
      </c>
    </row>
    <row r="1214" spans="1:7" x14ac:dyDescent="0.25">
      <c r="A1214" s="19">
        <v>42305</v>
      </c>
      <c r="B1214">
        <v>250</v>
      </c>
      <c r="C1214">
        <v>258.39999399999999</v>
      </c>
      <c r="D1214">
        <v>243.199997</v>
      </c>
      <c r="E1214">
        <v>243.60000600000001</v>
      </c>
      <c r="F1214">
        <v>243.60000600000001</v>
      </c>
      <c r="G1214">
        <v>82700</v>
      </c>
    </row>
    <row r="1215" spans="1:7" x14ac:dyDescent="0.25">
      <c r="A1215" s="19">
        <v>42306</v>
      </c>
      <c r="B1215">
        <v>247.60000600000001</v>
      </c>
      <c r="C1215">
        <v>251.800003</v>
      </c>
      <c r="D1215">
        <v>244.39999399999999</v>
      </c>
      <c r="E1215">
        <v>246.60000600000001</v>
      </c>
      <c r="F1215">
        <v>246.60000600000001</v>
      </c>
      <c r="G1215">
        <v>95100</v>
      </c>
    </row>
    <row r="1216" spans="1:7" x14ac:dyDescent="0.25">
      <c r="A1216" s="19">
        <v>42307</v>
      </c>
      <c r="B1216">
        <v>247.800003</v>
      </c>
      <c r="C1216">
        <v>251</v>
      </c>
      <c r="D1216">
        <v>244</v>
      </c>
      <c r="E1216">
        <v>250.60000600000001</v>
      </c>
      <c r="F1216">
        <v>250.60000600000001</v>
      </c>
      <c r="G1216">
        <v>50400</v>
      </c>
    </row>
    <row r="1217" spans="1:7" x14ac:dyDescent="0.25">
      <c r="A1217" s="19">
        <v>42310</v>
      </c>
      <c r="B1217">
        <v>250.39999399999999</v>
      </c>
      <c r="C1217">
        <v>251</v>
      </c>
      <c r="D1217">
        <v>235.800003</v>
      </c>
      <c r="E1217">
        <v>237.60000600000001</v>
      </c>
      <c r="F1217">
        <v>237.60000600000001</v>
      </c>
      <c r="G1217">
        <v>74900</v>
      </c>
    </row>
    <row r="1218" spans="1:7" x14ac:dyDescent="0.25">
      <c r="A1218" s="19">
        <v>42311</v>
      </c>
      <c r="B1218">
        <v>240.199997</v>
      </c>
      <c r="C1218">
        <v>244</v>
      </c>
      <c r="D1218">
        <v>236.800003</v>
      </c>
      <c r="E1218">
        <v>242.60000600000001</v>
      </c>
      <c r="F1218">
        <v>242.60000600000001</v>
      </c>
      <c r="G1218">
        <v>50500</v>
      </c>
    </row>
    <row r="1219" spans="1:7" x14ac:dyDescent="0.25">
      <c r="A1219" s="19">
        <v>42312</v>
      </c>
      <c r="B1219">
        <v>240.800003</v>
      </c>
      <c r="C1219">
        <v>253</v>
      </c>
      <c r="D1219">
        <v>240.39999399999999</v>
      </c>
      <c r="E1219">
        <v>250.60000600000001</v>
      </c>
      <c r="F1219">
        <v>250.60000600000001</v>
      </c>
      <c r="G1219">
        <v>56800</v>
      </c>
    </row>
    <row r="1220" spans="1:7" x14ac:dyDescent="0.25">
      <c r="A1220" s="19">
        <v>42313</v>
      </c>
      <c r="B1220">
        <v>250.39999399999999</v>
      </c>
      <c r="C1220">
        <v>254.800003</v>
      </c>
      <c r="D1220">
        <v>244.60000600000001</v>
      </c>
      <c r="E1220">
        <v>245.199997</v>
      </c>
      <c r="F1220">
        <v>245.199997</v>
      </c>
      <c r="G1220">
        <v>64500</v>
      </c>
    </row>
    <row r="1221" spans="1:7" x14ac:dyDescent="0.25">
      <c r="A1221" s="19">
        <v>42314</v>
      </c>
      <c r="B1221">
        <v>246</v>
      </c>
      <c r="C1221">
        <v>251.39999399999999</v>
      </c>
      <c r="D1221">
        <v>240</v>
      </c>
      <c r="E1221">
        <v>240</v>
      </c>
      <c r="F1221">
        <v>240</v>
      </c>
      <c r="G1221">
        <v>84500</v>
      </c>
    </row>
    <row r="1222" spans="1:7" x14ac:dyDescent="0.25">
      <c r="A1222" s="19">
        <v>42317</v>
      </c>
      <c r="B1222">
        <v>241.39999399999999</v>
      </c>
      <c r="C1222">
        <v>256.79998799999998</v>
      </c>
      <c r="D1222">
        <v>240.199997</v>
      </c>
      <c r="E1222">
        <v>253.199997</v>
      </c>
      <c r="F1222">
        <v>253.199997</v>
      </c>
      <c r="G1222">
        <v>97700</v>
      </c>
    </row>
    <row r="1223" spans="1:7" x14ac:dyDescent="0.25">
      <c r="A1223" s="19">
        <v>42318</v>
      </c>
      <c r="B1223">
        <v>255.800003</v>
      </c>
      <c r="C1223">
        <v>257</v>
      </c>
      <c r="D1223">
        <v>244.199997</v>
      </c>
      <c r="E1223">
        <v>245.60000600000001</v>
      </c>
      <c r="F1223">
        <v>245.60000600000001</v>
      </c>
      <c r="G1223">
        <v>52600</v>
      </c>
    </row>
    <row r="1224" spans="1:7" x14ac:dyDescent="0.25">
      <c r="A1224" s="19">
        <v>42319</v>
      </c>
      <c r="B1224">
        <v>243.800003</v>
      </c>
      <c r="C1224">
        <v>251.199997</v>
      </c>
      <c r="D1224">
        <v>243.199997</v>
      </c>
      <c r="E1224">
        <v>251</v>
      </c>
      <c r="F1224">
        <v>251</v>
      </c>
      <c r="G1224">
        <v>29700</v>
      </c>
    </row>
    <row r="1225" spans="1:7" x14ac:dyDescent="0.25">
      <c r="A1225" s="19">
        <v>42320</v>
      </c>
      <c r="B1225">
        <v>257.60000600000001</v>
      </c>
      <c r="C1225">
        <v>274</v>
      </c>
      <c r="D1225">
        <v>254.800003</v>
      </c>
      <c r="E1225">
        <v>273.20001200000002</v>
      </c>
      <c r="F1225">
        <v>273.20001200000002</v>
      </c>
      <c r="G1225">
        <v>144000</v>
      </c>
    </row>
    <row r="1226" spans="1:7" x14ac:dyDescent="0.25">
      <c r="A1226" s="19">
        <v>42321</v>
      </c>
      <c r="B1226">
        <v>274.79998799999998</v>
      </c>
      <c r="C1226">
        <v>293.20001200000002</v>
      </c>
      <c r="D1226">
        <v>272.60000600000001</v>
      </c>
      <c r="E1226">
        <v>292</v>
      </c>
      <c r="F1226">
        <v>292</v>
      </c>
      <c r="G1226">
        <v>242100</v>
      </c>
    </row>
    <row r="1227" spans="1:7" x14ac:dyDescent="0.25">
      <c r="A1227" s="19">
        <v>42324</v>
      </c>
      <c r="B1227">
        <v>290.79998799999998</v>
      </c>
      <c r="C1227">
        <v>293.20001200000002</v>
      </c>
      <c r="D1227">
        <v>262</v>
      </c>
      <c r="E1227">
        <v>262.60000600000001</v>
      </c>
      <c r="F1227">
        <v>262.60000600000001</v>
      </c>
      <c r="G1227">
        <v>115700</v>
      </c>
    </row>
    <row r="1228" spans="1:7" x14ac:dyDescent="0.25">
      <c r="A1228" s="19">
        <v>42325</v>
      </c>
      <c r="B1228">
        <v>259.60000600000001</v>
      </c>
      <c r="C1228">
        <v>281.79998799999998</v>
      </c>
      <c r="D1228">
        <v>258.20001200000002</v>
      </c>
      <c r="E1228">
        <v>277</v>
      </c>
      <c r="F1228">
        <v>277</v>
      </c>
      <c r="G1228">
        <v>71700</v>
      </c>
    </row>
    <row r="1229" spans="1:7" x14ac:dyDescent="0.25">
      <c r="A1229" s="19">
        <v>42326</v>
      </c>
      <c r="B1229">
        <v>271.39999399999999</v>
      </c>
      <c r="C1229">
        <v>272</v>
      </c>
      <c r="D1229">
        <v>258</v>
      </c>
      <c r="E1229">
        <v>258.60000600000001</v>
      </c>
      <c r="F1229">
        <v>258.60000600000001</v>
      </c>
      <c r="G1229">
        <v>168600</v>
      </c>
    </row>
    <row r="1230" spans="1:7" x14ac:dyDescent="0.25">
      <c r="A1230" s="19">
        <v>42327</v>
      </c>
      <c r="B1230">
        <v>261</v>
      </c>
      <c r="C1230">
        <v>270.60000600000001</v>
      </c>
      <c r="D1230">
        <v>260</v>
      </c>
      <c r="E1230">
        <v>267.79998799999998</v>
      </c>
      <c r="F1230">
        <v>267.79998799999998</v>
      </c>
      <c r="G1230">
        <v>75600</v>
      </c>
    </row>
    <row r="1231" spans="1:7" x14ac:dyDescent="0.25">
      <c r="A1231" s="19">
        <v>42328</v>
      </c>
      <c r="B1231">
        <v>259.60000600000001</v>
      </c>
      <c r="C1231">
        <v>260.79998799999998</v>
      </c>
      <c r="D1231">
        <v>255.39999399999999</v>
      </c>
      <c r="E1231">
        <v>258.39999399999999</v>
      </c>
      <c r="F1231">
        <v>258.39999399999999</v>
      </c>
      <c r="G1231">
        <v>101300</v>
      </c>
    </row>
    <row r="1232" spans="1:7" x14ac:dyDescent="0.25">
      <c r="A1232" s="19">
        <v>42331</v>
      </c>
      <c r="B1232">
        <v>257</v>
      </c>
      <c r="C1232">
        <v>259.60000600000001</v>
      </c>
      <c r="D1232">
        <v>250.199997</v>
      </c>
      <c r="E1232">
        <v>251.800003</v>
      </c>
      <c r="F1232">
        <v>251.800003</v>
      </c>
      <c r="G1232">
        <v>63700</v>
      </c>
    </row>
    <row r="1233" spans="1:7" x14ac:dyDescent="0.25">
      <c r="A1233" s="19">
        <v>42332</v>
      </c>
      <c r="B1233">
        <v>258.60000600000001</v>
      </c>
      <c r="C1233">
        <v>261.39999399999999</v>
      </c>
      <c r="D1233">
        <v>250.199997</v>
      </c>
      <c r="E1233">
        <v>253</v>
      </c>
      <c r="F1233">
        <v>253</v>
      </c>
      <c r="G1233">
        <v>75100</v>
      </c>
    </row>
    <row r="1234" spans="1:7" x14ac:dyDescent="0.25">
      <c r="A1234" s="19">
        <v>42333</v>
      </c>
      <c r="B1234">
        <v>252</v>
      </c>
      <c r="C1234">
        <v>254.199997</v>
      </c>
      <c r="D1234">
        <v>248</v>
      </c>
      <c r="E1234">
        <v>249.199997</v>
      </c>
      <c r="F1234">
        <v>249.199997</v>
      </c>
      <c r="G1234">
        <v>44800</v>
      </c>
    </row>
    <row r="1235" spans="1:7" x14ac:dyDescent="0.25">
      <c r="A1235" s="19">
        <v>42335</v>
      </c>
      <c r="B1235">
        <v>249</v>
      </c>
      <c r="C1235">
        <v>252</v>
      </c>
      <c r="D1235">
        <v>248</v>
      </c>
      <c r="E1235">
        <v>251.39999399999999</v>
      </c>
      <c r="F1235">
        <v>251.39999399999999</v>
      </c>
      <c r="G1235">
        <v>20600</v>
      </c>
    </row>
    <row r="1236" spans="1:7" x14ac:dyDescent="0.25">
      <c r="A1236" s="19">
        <v>42338</v>
      </c>
      <c r="B1236">
        <v>249.800003</v>
      </c>
      <c r="C1236">
        <v>253</v>
      </c>
      <c r="D1236">
        <v>248</v>
      </c>
      <c r="E1236">
        <v>249.800003</v>
      </c>
      <c r="F1236">
        <v>249.800003</v>
      </c>
      <c r="G1236">
        <v>59900</v>
      </c>
    </row>
    <row r="1237" spans="1:7" x14ac:dyDescent="0.25">
      <c r="A1237" s="19">
        <v>42339</v>
      </c>
      <c r="B1237">
        <v>246.800003</v>
      </c>
      <c r="C1237">
        <v>249</v>
      </c>
      <c r="D1237">
        <v>239</v>
      </c>
      <c r="E1237">
        <v>239.39999399999999</v>
      </c>
      <c r="F1237">
        <v>239.39999399999999</v>
      </c>
      <c r="G1237">
        <v>73000</v>
      </c>
    </row>
    <row r="1238" spans="1:7" x14ac:dyDescent="0.25">
      <c r="A1238" s="19">
        <v>42340</v>
      </c>
      <c r="B1238">
        <v>240</v>
      </c>
      <c r="C1238">
        <v>250.199997</v>
      </c>
      <c r="D1238">
        <v>235.800003</v>
      </c>
      <c r="E1238">
        <v>248.39999399999999</v>
      </c>
      <c r="F1238">
        <v>248.39999399999999</v>
      </c>
      <c r="G1238">
        <v>60900</v>
      </c>
    </row>
    <row r="1239" spans="1:7" x14ac:dyDescent="0.25">
      <c r="A1239" s="19">
        <v>42341</v>
      </c>
      <c r="B1239">
        <v>244.199997</v>
      </c>
      <c r="C1239">
        <v>272.39999399999999</v>
      </c>
      <c r="D1239">
        <v>243</v>
      </c>
      <c r="E1239">
        <v>266.60000600000001</v>
      </c>
      <c r="F1239">
        <v>266.60000600000001</v>
      </c>
      <c r="G1239">
        <v>122400</v>
      </c>
    </row>
    <row r="1240" spans="1:7" x14ac:dyDescent="0.25">
      <c r="A1240" s="19">
        <v>42342</v>
      </c>
      <c r="B1240">
        <v>258.39999399999999</v>
      </c>
      <c r="C1240">
        <v>260.60000600000001</v>
      </c>
      <c r="D1240">
        <v>241.800003</v>
      </c>
      <c r="E1240">
        <v>241.800003</v>
      </c>
      <c r="F1240">
        <v>241.800003</v>
      </c>
      <c r="G1240">
        <v>131300</v>
      </c>
    </row>
    <row r="1241" spans="1:7" x14ac:dyDescent="0.25">
      <c r="A1241" s="19">
        <v>42345</v>
      </c>
      <c r="B1241">
        <v>242.800003</v>
      </c>
      <c r="C1241">
        <v>256.20001200000002</v>
      </c>
      <c r="D1241">
        <v>242.60000600000001</v>
      </c>
      <c r="E1241">
        <v>248</v>
      </c>
      <c r="F1241">
        <v>248</v>
      </c>
      <c r="G1241">
        <v>100200</v>
      </c>
    </row>
    <row r="1242" spans="1:7" x14ac:dyDescent="0.25">
      <c r="A1242" s="19">
        <v>42346</v>
      </c>
      <c r="B1242">
        <v>258.20001200000002</v>
      </c>
      <c r="C1242">
        <v>261.39999399999999</v>
      </c>
      <c r="D1242">
        <v>249.800003</v>
      </c>
      <c r="E1242">
        <v>255.39999399999999</v>
      </c>
      <c r="F1242">
        <v>255.39999399999999</v>
      </c>
      <c r="G1242">
        <v>100100</v>
      </c>
    </row>
    <row r="1243" spans="1:7" x14ac:dyDescent="0.25">
      <c r="A1243" s="19">
        <v>42347</v>
      </c>
      <c r="B1243">
        <v>259</v>
      </c>
      <c r="C1243">
        <v>273.60000600000001</v>
      </c>
      <c r="D1243">
        <v>249.39999399999999</v>
      </c>
      <c r="E1243">
        <v>266.20001200000002</v>
      </c>
      <c r="F1243">
        <v>266.20001200000002</v>
      </c>
      <c r="G1243">
        <v>205700</v>
      </c>
    </row>
    <row r="1244" spans="1:7" x14ac:dyDescent="0.25">
      <c r="A1244" s="19">
        <v>42348</v>
      </c>
      <c r="B1244">
        <v>267</v>
      </c>
      <c r="C1244">
        <v>272.20001200000002</v>
      </c>
      <c r="D1244">
        <v>260</v>
      </c>
      <c r="E1244">
        <v>269.39999399999999</v>
      </c>
      <c r="F1244">
        <v>269.39999399999999</v>
      </c>
      <c r="G1244">
        <v>86800</v>
      </c>
    </row>
    <row r="1245" spans="1:7" x14ac:dyDescent="0.25">
      <c r="A1245" s="19">
        <v>42349</v>
      </c>
      <c r="B1245">
        <v>283.79998799999998</v>
      </c>
      <c r="C1245">
        <v>315.20001200000002</v>
      </c>
      <c r="D1245">
        <v>280.79998799999998</v>
      </c>
      <c r="E1245">
        <v>309.79998799999998</v>
      </c>
      <c r="F1245">
        <v>309.79998799999998</v>
      </c>
      <c r="G1245">
        <v>189700</v>
      </c>
    </row>
    <row r="1246" spans="1:7" x14ac:dyDescent="0.25">
      <c r="A1246" s="19">
        <v>42352</v>
      </c>
      <c r="B1246">
        <v>307.20001200000002</v>
      </c>
      <c r="C1246">
        <v>322.79998799999998</v>
      </c>
      <c r="D1246">
        <v>284.79998799999998</v>
      </c>
      <c r="E1246">
        <v>287.39999399999999</v>
      </c>
      <c r="F1246">
        <v>287.39999399999999</v>
      </c>
      <c r="G1246">
        <v>224500</v>
      </c>
    </row>
    <row r="1247" spans="1:7" x14ac:dyDescent="0.25">
      <c r="A1247" s="19">
        <v>42353</v>
      </c>
      <c r="B1247">
        <v>277.20001200000002</v>
      </c>
      <c r="C1247">
        <v>286.60000600000001</v>
      </c>
      <c r="D1247">
        <v>271.79998799999998</v>
      </c>
      <c r="E1247">
        <v>275.60000600000001</v>
      </c>
      <c r="F1247">
        <v>275.60000600000001</v>
      </c>
      <c r="G1247">
        <v>203800</v>
      </c>
    </row>
    <row r="1248" spans="1:7" x14ac:dyDescent="0.25">
      <c r="A1248" s="19">
        <v>42354</v>
      </c>
      <c r="B1248">
        <v>266</v>
      </c>
      <c r="C1248">
        <v>272.60000600000001</v>
      </c>
      <c r="D1248">
        <v>252.39999399999999</v>
      </c>
      <c r="E1248">
        <v>256.79998799999998</v>
      </c>
      <c r="F1248">
        <v>256.79998799999998</v>
      </c>
      <c r="G1248">
        <v>236600</v>
      </c>
    </row>
    <row r="1249" spans="1:7" x14ac:dyDescent="0.25">
      <c r="A1249" s="19">
        <v>42355</v>
      </c>
      <c r="B1249">
        <v>255</v>
      </c>
      <c r="C1249">
        <v>271</v>
      </c>
      <c r="D1249">
        <v>255</v>
      </c>
      <c r="E1249">
        <v>268</v>
      </c>
      <c r="F1249">
        <v>268</v>
      </c>
      <c r="G1249">
        <v>141400</v>
      </c>
    </row>
    <row r="1250" spans="1:7" x14ac:dyDescent="0.25">
      <c r="A1250" s="19">
        <v>42356</v>
      </c>
      <c r="B1250">
        <v>276.79998799999998</v>
      </c>
      <c r="C1250">
        <v>291.60000600000001</v>
      </c>
      <c r="D1250">
        <v>273.79998799999998</v>
      </c>
      <c r="E1250">
        <v>289.79998799999998</v>
      </c>
      <c r="F1250">
        <v>289.79998799999998</v>
      </c>
      <c r="G1250">
        <v>217500</v>
      </c>
    </row>
    <row r="1251" spans="1:7" x14ac:dyDescent="0.25">
      <c r="A1251" s="19">
        <v>42359</v>
      </c>
      <c r="B1251">
        <v>278.39999399999999</v>
      </c>
      <c r="C1251">
        <v>289.20001200000002</v>
      </c>
      <c r="D1251">
        <v>275.60000600000001</v>
      </c>
      <c r="E1251">
        <v>275.79998799999998</v>
      </c>
      <c r="F1251">
        <v>275.79998799999998</v>
      </c>
      <c r="G1251">
        <v>102600</v>
      </c>
    </row>
    <row r="1252" spans="1:7" x14ac:dyDescent="0.25">
      <c r="A1252" s="19">
        <v>42360</v>
      </c>
      <c r="B1252">
        <v>267.20001200000002</v>
      </c>
      <c r="C1252">
        <v>270.39999399999999</v>
      </c>
      <c r="D1252">
        <v>259.20001200000002</v>
      </c>
      <c r="E1252">
        <v>261.79998799999998</v>
      </c>
      <c r="F1252">
        <v>261.79998799999998</v>
      </c>
      <c r="G1252">
        <v>106700</v>
      </c>
    </row>
    <row r="1253" spans="1:7" x14ac:dyDescent="0.25">
      <c r="A1253" s="19">
        <v>42361</v>
      </c>
      <c r="B1253">
        <v>256</v>
      </c>
      <c r="C1253">
        <v>261.60000600000001</v>
      </c>
      <c r="D1253">
        <v>253.800003</v>
      </c>
      <c r="E1253">
        <v>255.800003</v>
      </c>
      <c r="F1253">
        <v>255.800003</v>
      </c>
      <c r="G1253">
        <v>135800</v>
      </c>
    </row>
    <row r="1254" spans="1:7" x14ac:dyDescent="0.25">
      <c r="A1254" s="19">
        <v>42362</v>
      </c>
      <c r="B1254">
        <v>257.79998799999998</v>
      </c>
      <c r="C1254">
        <v>261.20001200000002</v>
      </c>
      <c r="D1254">
        <v>256.79998799999998</v>
      </c>
      <c r="E1254">
        <v>260.20001200000002</v>
      </c>
      <c r="F1254">
        <v>260.20001200000002</v>
      </c>
      <c r="G1254">
        <v>34000</v>
      </c>
    </row>
    <row r="1255" spans="1:7" x14ac:dyDescent="0.25">
      <c r="A1255" s="19">
        <v>42366</v>
      </c>
      <c r="B1255">
        <v>265.20001200000002</v>
      </c>
      <c r="C1255">
        <v>270</v>
      </c>
      <c r="D1255">
        <v>257.20001200000002</v>
      </c>
      <c r="E1255">
        <v>257.39999399999999</v>
      </c>
      <c r="F1255">
        <v>257.39999399999999</v>
      </c>
      <c r="G1255">
        <v>89700</v>
      </c>
    </row>
    <row r="1256" spans="1:7" x14ac:dyDescent="0.25">
      <c r="A1256" s="19">
        <v>42367</v>
      </c>
      <c r="B1256">
        <v>253.39999399999999</v>
      </c>
      <c r="C1256">
        <v>255.60000600000001</v>
      </c>
      <c r="D1256">
        <v>251.60000600000001</v>
      </c>
      <c r="E1256">
        <v>253.199997</v>
      </c>
      <c r="F1256">
        <v>253.199997</v>
      </c>
      <c r="G1256">
        <v>74800</v>
      </c>
    </row>
    <row r="1257" spans="1:7" x14ac:dyDescent="0.25">
      <c r="A1257" s="19">
        <v>42368</v>
      </c>
      <c r="B1257">
        <v>256.20001200000002</v>
      </c>
      <c r="C1257">
        <v>261.39999399999999</v>
      </c>
      <c r="D1257">
        <v>255.60000600000001</v>
      </c>
      <c r="E1257">
        <v>260.60000600000001</v>
      </c>
      <c r="F1257">
        <v>260.60000600000001</v>
      </c>
      <c r="G1257">
        <v>69300</v>
      </c>
    </row>
    <row r="1258" spans="1:7" x14ac:dyDescent="0.25">
      <c r="A1258" s="19">
        <v>42369</v>
      </c>
      <c r="B1258">
        <v>263.79998799999998</v>
      </c>
      <c r="C1258">
        <v>266.79998799999998</v>
      </c>
      <c r="D1258">
        <v>259.39999399999999</v>
      </c>
      <c r="E1258">
        <v>266.60000600000001</v>
      </c>
      <c r="F1258">
        <v>266.60000600000001</v>
      </c>
      <c r="G1258">
        <v>138000</v>
      </c>
    </row>
    <row r="1259" spans="1:7" x14ac:dyDescent="0.25">
      <c r="A1259" s="19">
        <v>42373</v>
      </c>
      <c r="B1259">
        <v>287.60000600000001</v>
      </c>
      <c r="C1259">
        <v>296.60000600000001</v>
      </c>
      <c r="D1259">
        <v>282.20001200000002</v>
      </c>
      <c r="E1259">
        <v>284</v>
      </c>
      <c r="F1259">
        <v>284</v>
      </c>
      <c r="G1259">
        <v>298300</v>
      </c>
    </row>
    <row r="1260" spans="1:7" x14ac:dyDescent="0.25">
      <c r="A1260" s="19">
        <v>42374</v>
      </c>
      <c r="B1260">
        <v>277</v>
      </c>
      <c r="C1260">
        <v>285.79998799999998</v>
      </c>
      <c r="D1260">
        <v>272.20001200000002</v>
      </c>
      <c r="E1260">
        <v>274.20001200000002</v>
      </c>
      <c r="F1260">
        <v>274.20001200000002</v>
      </c>
      <c r="G1260">
        <v>220900</v>
      </c>
    </row>
    <row r="1261" spans="1:7" x14ac:dyDescent="0.25">
      <c r="A1261" s="19">
        <v>42375</v>
      </c>
      <c r="B1261">
        <v>292.60000600000001</v>
      </c>
      <c r="C1261">
        <v>292.79998799999998</v>
      </c>
      <c r="D1261">
        <v>282.20001200000002</v>
      </c>
      <c r="E1261">
        <v>283.20001200000002</v>
      </c>
      <c r="F1261">
        <v>283.20001200000002</v>
      </c>
      <c r="G1261">
        <v>216600</v>
      </c>
    </row>
    <row r="1262" spans="1:7" x14ac:dyDescent="0.25">
      <c r="A1262" s="19">
        <v>42376</v>
      </c>
      <c r="B1262">
        <v>302</v>
      </c>
      <c r="C1262">
        <v>317.79998799999998</v>
      </c>
      <c r="D1262">
        <v>294.60000600000001</v>
      </c>
      <c r="E1262">
        <v>313.60000600000001</v>
      </c>
      <c r="F1262">
        <v>313.60000600000001</v>
      </c>
      <c r="G1262">
        <v>266300</v>
      </c>
    </row>
    <row r="1263" spans="1:7" x14ac:dyDescent="0.25">
      <c r="A1263" s="19">
        <v>42377</v>
      </c>
      <c r="B1263">
        <v>302</v>
      </c>
      <c r="C1263">
        <v>334.20001200000002</v>
      </c>
      <c r="D1263">
        <v>298.79998799999998</v>
      </c>
      <c r="E1263">
        <v>329.79998799999998</v>
      </c>
      <c r="F1263">
        <v>329.79998799999998</v>
      </c>
      <c r="G1263">
        <v>318000</v>
      </c>
    </row>
    <row r="1264" spans="1:7" x14ac:dyDescent="0.25">
      <c r="A1264" s="19">
        <v>42380</v>
      </c>
      <c r="B1264">
        <v>326.60000600000001</v>
      </c>
      <c r="C1264">
        <v>354.79998799999998</v>
      </c>
      <c r="D1264">
        <v>316.39999399999999</v>
      </c>
      <c r="E1264">
        <v>319.39999399999999</v>
      </c>
      <c r="F1264">
        <v>319.39999399999999</v>
      </c>
      <c r="G1264">
        <v>519000</v>
      </c>
    </row>
    <row r="1265" spans="1:7" x14ac:dyDescent="0.25">
      <c r="A1265" s="19">
        <v>42381</v>
      </c>
      <c r="B1265">
        <v>305.79998799999998</v>
      </c>
      <c r="C1265">
        <v>324.79998799999998</v>
      </c>
      <c r="D1265">
        <v>303.20001200000002</v>
      </c>
      <c r="E1265">
        <v>303.79998799999998</v>
      </c>
      <c r="F1265">
        <v>303.79998799999998</v>
      </c>
      <c r="G1265">
        <v>244700</v>
      </c>
    </row>
    <row r="1266" spans="1:7" x14ac:dyDescent="0.25">
      <c r="A1266" s="19">
        <v>42382</v>
      </c>
      <c r="B1266">
        <v>298.20001200000002</v>
      </c>
      <c r="C1266">
        <v>340.60000600000001</v>
      </c>
      <c r="D1266">
        <v>297.39999399999999</v>
      </c>
      <c r="E1266">
        <v>335.20001200000002</v>
      </c>
      <c r="F1266">
        <v>335.20001200000002</v>
      </c>
      <c r="G1266">
        <v>322900</v>
      </c>
    </row>
    <row r="1267" spans="1:7" x14ac:dyDescent="0.25">
      <c r="A1267" s="19">
        <v>42383</v>
      </c>
      <c r="B1267">
        <v>331.39999399999999</v>
      </c>
      <c r="C1267">
        <v>347.20001200000002</v>
      </c>
      <c r="D1267">
        <v>313.79998799999998</v>
      </c>
      <c r="E1267">
        <v>322.60000600000001</v>
      </c>
      <c r="F1267">
        <v>322.60000600000001</v>
      </c>
      <c r="G1267">
        <v>342700</v>
      </c>
    </row>
    <row r="1268" spans="1:7" x14ac:dyDescent="0.25">
      <c r="A1268" s="19">
        <v>42384</v>
      </c>
      <c r="B1268">
        <v>358.39999399999999</v>
      </c>
      <c r="C1268">
        <v>366.79998799999998</v>
      </c>
      <c r="D1268">
        <v>344.79998799999998</v>
      </c>
      <c r="E1268">
        <v>354.79998799999998</v>
      </c>
      <c r="F1268">
        <v>354.79998799999998</v>
      </c>
      <c r="G1268">
        <v>774100</v>
      </c>
    </row>
    <row r="1269" spans="1:7" x14ac:dyDescent="0.25">
      <c r="A1269" s="19">
        <v>42388</v>
      </c>
      <c r="B1269">
        <v>340.79998799999998</v>
      </c>
      <c r="C1269">
        <v>371</v>
      </c>
      <c r="D1269">
        <v>340.79998799999998</v>
      </c>
      <c r="E1269">
        <v>354.60000600000001</v>
      </c>
      <c r="F1269">
        <v>354.60000600000001</v>
      </c>
      <c r="G1269">
        <v>445100</v>
      </c>
    </row>
    <row r="1270" spans="1:7" x14ac:dyDescent="0.25">
      <c r="A1270" s="19">
        <v>42389</v>
      </c>
      <c r="B1270">
        <v>366</v>
      </c>
      <c r="C1270">
        <v>394.39999399999999</v>
      </c>
      <c r="D1270">
        <v>355.79998799999998</v>
      </c>
      <c r="E1270">
        <v>364</v>
      </c>
      <c r="F1270">
        <v>364</v>
      </c>
      <c r="G1270">
        <v>394000</v>
      </c>
    </row>
    <row r="1271" spans="1:7" x14ac:dyDescent="0.25">
      <c r="A1271" s="19">
        <v>42390</v>
      </c>
      <c r="B1271">
        <v>360</v>
      </c>
      <c r="C1271">
        <v>377.79998799999998</v>
      </c>
      <c r="D1271">
        <v>349.79998799999998</v>
      </c>
      <c r="E1271">
        <v>362.39999399999999</v>
      </c>
      <c r="F1271">
        <v>362.39999399999999</v>
      </c>
      <c r="G1271">
        <v>364700</v>
      </c>
    </row>
    <row r="1272" spans="1:7" x14ac:dyDescent="0.25">
      <c r="A1272" s="19">
        <v>42391</v>
      </c>
      <c r="B1272">
        <v>344.60000600000001</v>
      </c>
      <c r="C1272">
        <v>349</v>
      </c>
      <c r="D1272">
        <v>331.60000600000001</v>
      </c>
      <c r="E1272">
        <v>332</v>
      </c>
      <c r="F1272">
        <v>332</v>
      </c>
      <c r="G1272">
        <v>211700</v>
      </c>
    </row>
    <row r="1273" spans="1:7" x14ac:dyDescent="0.25">
      <c r="A1273" s="19">
        <v>42394</v>
      </c>
      <c r="B1273">
        <v>336</v>
      </c>
      <c r="C1273">
        <v>349.79998799999998</v>
      </c>
      <c r="D1273">
        <v>331</v>
      </c>
      <c r="E1273">
        <v>347.79998799999998</v>
      </c>
      <c r="F1273">
        <v>347.79998799999998</v>
      </c>
      <c r="G1273">
        <v>186900</v>
      </c>
    </row>
    <row r="1274" spans="1:7" x14ac:dyDescent="0.25">
      <c r="A1274" s="19">
        <v>42395</v>
      </c>
      <c r="B1274">
        <v>343.20001200000002</v>
      </c>
      <c r="C1274">
        <v>347.60000600000001</v>
      </c>
      <c r="D1274">
        <v>331.20001200000002</v>
      </c>
      <c r="E1274">
        <v>331.60000600000001</v>
      </c>
      <c r="F1274">
        <v>331.60000600000001</v>
      </c>
      <c r="G1274">
        <v>126700</v>
      </c>
    </row>
    <row r="1275" spans="1:7" x14ac:dyDescent="0.25">
      <c r="A1275" s="19">
        <v>42396</v>
      </c>
      <c r="B1275">
        <v>335.39999399999999</v>
      </c>
      <c r="C1275">
        <v>350</v>
      </c>
      <c r="D1275">
        <v>324.60000600000001</v>
      </c>
      <c r="E1275">
        <v>345.39999399999999</v>
      </c>
      <c r="F1275">
        <v>345.39999399999999</v>
      </c>
      <c r="G1275">
        <v>206800</v>
      </c>
    </row>
    <row r="1276" spans="1:7" x14ac:dyDescent="0.25">
      <c r="A1276" s="19">
        <v>42397</v>
      </c>
      <c r="B1276">
        <v>334</v>
      </c>
      <c r="C1276">
        <v>348.79998799999998</v>
      </c>
      <c r="D1276">
        <v>331.39999399999999</v>
      </c>
      <c r="E1276">
        <v>334.20001200000002</v>
      </c>
      <c r="F1276">
        <v>334.20001200000002</v>
      </c>
      <c r="G1276">
        <v>162200</v>
      </c>
    </row>
    <row r="1277" spans="1:7" x14ac:dyDescent="0.25">
      <c r="A1277" s="19">
        <v>42398</v>
      </c>
      <c r="B1277">
        <v>331.20001200000002</v>
      </c>
      <c r="C1277">
        <v>332.79998799999998</v>
      </c>
      <c r="D1277">
        <v>319</v>
      </c>
      <c r="E1277">
        <v>319.79998799999998</v>
      </c>
      <c r="F1277">
        <v>319.79998799999998</v>
      </c>
      <c r="G1277">
        <v>116200</v>
      </c>
    </row>
    <row r="1278" spans="1:7" x14ac:dyDescent="0.25">
      <c r="A1278" s="19">
        <v>42401</v>
      </c>
      <c r="B1278">
        <v>321.79998799999998</v>
      </c>
      <c r="C1278">
        <v>327</v>
      </c>
      <c r="D1278">
        <v>312.60000600000001</v>
      </c>
      <c r="E1278">
        <v>315.79998799999998</v>
      </c>
      <c r="F1278">
        <v>315.79998799999998</v>
      </c>
      <c r="G1278">
        <v>90700</v>
      </c>
    </row>
    <row r="1279" spans="1:7" x14ac:dyDescent="0.25">
      <c r="A1279" s="19">
        <v>42402</v>
      </c>
      <c r="B1279">
        <v>326.39999399999999</v>
      </c>
      <c r="C1279">
        <v>339.60000600000001</v>
      </c>
      <c r="D1279">
        <v>325.79998799999998</v>
      </c>
      <c r="E1279">
        <v>336.79998799999998</v>
      </c>
      <c r="F1279">
        <v>336.79998799999998</v>
      </c>
      <c r="G1279">
        <v>148400</v>
      </c>
    </row>
    <row r="1280" spans="1:7" x14ac:dyDescent="0.25">
      <c r="A1280" s="19">
        <v>42403</v>
      </c>
      <c r="B1280">
        <v>331.60000600000001</v>
      </c>
      <c r="C1280">
        <v>356</v>
      </c>
      <c r="D1280">
        <v>331.20001200000002</v>
      </c>
      <c r="E1280">
        <v>333</v>
      </c>
      <c r="F1280">
        <v>333</v>
      </c>
      <c r="G1280">
        <v>185100</v>
      </c>
    </row>
    <row r="1281" spans="1:7" x14ac:dyDescent="0.25">
      <c r="A1281" s="19">
        <v>42404</v>
      </c>
      <c r="B1281">
        <v>337.20001200000002</v>
      </c>
      <c r="C1281">
        <v>341</v>
      </c>
      <c r="D1281">
        <v>328.39999399999999</v>
      </c>
      <c r="E1281">
        <v>336.20001200000002</v>
      </c>
      <c r="F1281">
        <v>336.20001200000002</v>
      </c>
      <c r="G1281">
        <v>131700</v>
      </c>
    </row>
    <row r="1282" spans="1:7" x14ac:dyDescent="0.25">
      <c r="A1282" s="19">
        <v>42405</v>
      </c>
      <c r="B1282">
        <v>335.20001200000002</v>
      </c>
      <c r="C1282">
        <v>355.20001200000002</v>
      </c>
      <c r="D1282">
        <v>335.20001200000002</v>
      </c>
      <c r="E1282">
        <v>349.60000600000001</v>
      </c>
      <c r="F1282">
        <v>349.60000600000001</v>
      </c>
      <c r="G1282">
        <v>164700</v>
      </c>
    </row>
    <row r="1283" spans="1:7" x14ac:dyDescent="0.25">
      <c r="A1283" s="19">
        <v>42408</v>
      </c>
      <c r="B1283">
        <v>363.39999399999999</v>
      </c>
      <c r="C1283">
        <v>381</v>
      </c>
      <c r="D1283">
        <v>359.20001200000002</v>
      </c>
      <c r="E1283">
        <v>366.39999399999999</v>
      </c>
      <c r="F1283">
        <v>366.39999399999999</v>
      </c>
      <c r="G1283">
        <v>197500</v>
      </c>
    </row>
    <row r="1284" spans="1:7" x14ac:dyDescent="0.25">
      <c r="A1284" s="19">
        <v>42409</v>
      </c>
      <c r="B1284">
        <v>380.60000600000001</v>
      </c>
      <c r="C1284">
        <v>382.39999399999999</v>
      </c>
      <c r="D1284">
        <v>362</v>
      </c>
      <c r="E1284">
        <v>369.60000600000001</v>
      </c>
      <c r="F1284">
        <v>369.60000600000001</v>
      </c>
      <c r="G1284">
        <v>160800</v>
      </c>
    </row>
    <row r="1285" spans="1:7" x14ac:dyDescent="0.25">
      <c r="A1285" s="19">
        <v>42410</v>
      </c>
      <c r="B1285">
        <v>362.79998799999998</v>
      </c>
      <c r="C1285">
        <v>372.79998799999998</v>
      </c>
      <c r="D1285">
        <v>355.79998799999998</v>
      </c>
      <c r="E1285">
        <v>372.20001200000002</v>
      </c>
      <c r="F1285">
        <v>372.20001200000002</v>
      </c>
      <c r="G1285">
        <v>164400</v>
      </c>
    </row>
    <row r="1286" spans="1:7" x14ac:dyDescent="0.25">
      <c r="A1286" s="19">
        <v>42411</v>
      </c>
      <c r="B1286">
        <v>397.79998799999998</v>
      </c>
      <c r="C1286">
        <v>408.79998799999998</v>
      </c>
      <c r="D1286">
        <v>386.20001200000002</v>
      </c>
      <c r="E1286">
        <v>395.20001200000002</v>
      </c>
      <c r="F1286">
        <v>395.20001200000002</v>
      </c>
      <c r="G1286">
        <v>352100</v>
      </c>
    </row>
    <row r="1287" spans="1:7" x14ac:dyDescent="0.25">
      <c r="A1287" s="19">
        <v>42412</v>
      </c>
      <c r="B1287">
        <v>383</v>
      </c>
      <c r="C1287">
        <v>392.39999399999999</v>
      </c>
      <c r="D1287">
        <v>377.60000600000001</v>
      </c>
      <c r="E1287">
        <v>378.79998799999998</v>
      </c>
      <c r="F1287">
        <v>378.79998799999998</v>
      </c>
      <c r="G1287">
        <v>108400</v>
      </c>
    </row>
    <row r="1288" spans="1:7" x14ac:dyDescent="0.25">
      <c r="A1288" s="19">
        <v>42416</v>
      </c>
      <c r="B1288">
        <v>365.20001200000002</v>
      </c>
      <c r="C1288">
        <v>371.60000600000001</v>
      </c>
      <c r="D1288">
        <v>359.79998799999998</v>
      </c>
      <c r="E1288">
        <v>361.20001200000002</v>
      </c>
      <c r="F1288">
        <v>361.20001200000002</v>
      </c>
      <c r="G1288">
        <v>105300</v>
      </c>
    </row>
    <row r="1289" spans="1:7" x14ac:dyDescent="0.25">
      <c r="A1289" s="19">
        <v>42417</v>
      </c>
      <c r="B1289">
        <v>352.79998799999998</v>
      </c>
      <c r="C1289">
        <v>355.79998799999998</v>
      </c>
      <c r="D1289">
        <v>345</v>
      </c>
      <c r="E1289">
        <v>346.60000600000001</v>
      </c>
      <c r="F1289">
        <v>346.60000600000001</v>
      </c>
      <c r="G1289">
        <v>99700</v>
      </c>
    </row>
    <row r="1290" spans="1:7" x14ac:dyDescent="0.25">
      <c r="A1290" s="19">
        <v>42418</v>
      </c>
      <c r="B1290">
        <v>344.39999399999999</v>
      </c>
      <c r="C1290">
        <v>351.60000600000001</v>
      </c>
      <c r="D1290">
        <v>340.60000600000001</v>
      </c>
      <c r="E1290">
        <v>345.79998799999998</v>
      </c>
      <c r="F1290">
        <v>345.79998799999998</v>
      </c>
      <c r="G1290">
        <v>92300</v>
      </c>
    </row>
    <row r="1291" spans="1:7" x14ac:dyDescent="0.25">
      <c r="A1291" s="19">
        <v>42419</v>
      </c>
      <c r="B1291">
        <v>352</v>
      </c>
      <c r="C1291">
        <v>355</v>
      </c>
      <c r="D1291">
        <v>336.39999399999999</v>
      </c>
      <c r="E1291">
        <v>336.79998799999998</v>
      </c>
      <c r="F1291">
        <v>336.79998799999998</v>
      </c>
      <c r="G1291">
        <v>96300</v>
      </c>
    </row>
    <row r="1292" spans="1:7" x14ac:dyDescent="0.25">
      <c r="A1292" s="19">
        <v>42422</v>
      </c>
      <c r="B1292">
        <v>327</v>
      </c>
      <c r="C1292">
        <v>328.39999399999999</v>
      </c>
      <c r="D1292">
        <v>317.39999399999999</v>
      </c>
      <c r="E1292">
        <v>317.79998799999998</v>
      </c>
      <c r="F1292">
        <v>317.79998799999998</v>
      </c>
      <c r="G1292">
        <v>101000</v>
      </c>
    </row>
    <row r="1293" spans="1:7" x14ac:dyDescent="0.25">
      <c r="A1293" s="19">
        <v>42423</v>
      </c>
      <c r="B1293">
        <v>321.79998799999998</v>
      </c>
      <c r="C1293">
        <v>335</v>
      </c>
      <c r="D1293">
        <v>319.79998799999998</v>
      </c>
      <c r="E1293">
        <v>334</v>
      </c>
      <c r="F1293">
        <v>334</v>
      </c>
      <c r="G1293">
        <v>100500</v>
      </c>
    </row>
    <row r="1294" spans="1:7" x14ac:dyDescent="0.25">
      <c r="A1294" s="19">
        <v>42424</v>
      </c>
      <c r="B1294">
        <v>347.60000600000001</v>
      </c>
      <c r="C1294">
        <v>353.39999399999999</v>
      </c>
      <c r="D1294">
        <v>330</v>
      </c>
      <c r="E1294">
        <v>331.60000600000001</v>
      </c>
      <c r="F1294">
        <v>331.60000600000001</v>
      </c>
      <c r="G1294">
        <v>122200</v>
      </c>
    </row>
    <row r="1295" spans="1:7" x14ac:dyDescent="0.25">
      <c r="A1295" s="19">
        <v>42425</v>
      </c>
      <c r="B1295">
        <v>329.20001200000002</v>
      </c>
      <c r="C1295">
        <v>335.20001200000002</v>
      </c>
      <c r="D1295">
        <v>319.79998799999998</v>
      </c>
      <c r="E1295">
        <v>319.79998799999998</v>
      </c>
      <c r="F1295">
        <v>319.79998799999998</v>
      </c>
      <c r="G1295">
        <v>69900</v>
      </c>
    </row>
    <row r="1296" spans="1:7" x14ac:dyDescent="0.25">
      <c r="A1296" s="19">
        <v>42426</v>
      </c>
      <c r="B1296">
        <v>315</v>
      </c>
      <c r="C1296">
        <v>327.60000600000001</v>
      </c>
      <c r="D1296">
        <v>313.39999399999999</v>
      </c>
      <c r="E1296">
        <v>324.79998799999998</v>
      </c>
      <c r="F1296">
        <v>324.79998799999998</v>
      </c>
      <c r="G1296">
        <v>112000</v>
      </c>
    </row>
    <row r="1297" spans="1:7" x14ac:dyDescent="0.25">
      <c r="A1297" s="19">
        <v>42429</v>
      </c>
      <c r="B1297">
        <v>323.60000600000001</v>
      </c>
      <c r="C1297">
        <v>330.20001200000002</v>
      </c>
      <c r="D1297">
        <v>314.60000600000001</v>
      </c>
      <c r="E1297">
        <v>329.20001200000002</v>
      </c>
      <c r="F1297">
        <v>329.20001200000002</v>
      </c>
      <c r="G1297">
        <v>124800</v>
      </c>
    </row>
    <row r="1298" spans="1:7" x14ac:dyDescent="0.25">
      <c r="A1298" s="19">
        <v>42430</v>
      </c>
      <c r="B1298">
        <v>321.39999399999999</v>
      </c>
      <c r="C1298">
        <v>325</v>
      </c>
      <c r="D1298">
        <v>301</v>
      </c>
      <c r="E1298">
        <v>301</v>
      </c>
      <c r="F1298">
        <v>301</v>
      </c>
      <c r="G1298">
        <v>169900</v>
      </c>
    </row>
    <row r="1299" spans="1:7" x14ac:dyDescent="0.25">
      <c r="A1299" s="19">
        <v>42431</v>
      </c>
      <c r="B1299">
        <v>301.79998799999998</v>
      </c>
      <c r="C1299">
        <v>306.60000600000001</v>
      </c>
      <c r="D1299">
        <v>295.39999399999999</v>
      </c>
      <c r="E1299">
        <v>295.39999399999999</v>
      </c>
      <c r="F1299">
        <v>295.39999399999999</v>
      </c>
      <c r="G1299">
        <v>141300</v>
      </c>
    </row>
    <row r="1300" spans="1:7" x14ac:dyDescent="0.25">
      <c r="A1300" s="19">
        <v>42432</v>
      </c>
      <c r="B1300">
        <v>297.20001200000002</v>
      </c>
      <c r="C1300">
        <v>299.39999399999999</v>
      </c>
      <c r="D1300">
        <v>283.20001200000002</v>
      </c>
      <c r="E1300">
        <v>286</v>
      </c>
      <c r="F1300">
        <v>286</v>
      </c>
      <c r="G1300">
        <v>131500</v>
      </c>
    </row>
    <row r="1301" spans="1:7" x14ac:dyDescent="0.25">
      <c r="A1301" s="19">
        <v>42433</v>
      </c>
      <c r="B1301">
        <v>281.20001200000002</v>
      </c>
      <c r="C1301">
        <v>292.39999399999999</v>
      </c>
      <c r="D1301">
        <v>279.79998799999998</v>
      </c>
      <c r="E1301">
        <v>289.20001200000002</v>
      </c>
      <c r="F1301">
        <v>289.20001200000002</v>
      </c>
      <c r="G1301">
        <v>170600</v>
      </c>
    </row>
    <row r="1302" spans="1:7" x14ac:dyDescent="0.25">
      <c r="A1302" s="19">
        <v>42436</v>
      </c>
      <c r="B1302">
        <v>295.20001200000002</v>
      </c>
      <c r="C1302">
        <v>296.39999399999999</v>
      </c>
      <c r="D1302">
        <v>283.39999399999999</v>
      </c>
      <c r="E1302">
        <v>290</v>
      </c>
      <c r="F1302">
        <v>290</v>
      </c>
      <c r="G1302">
        <v>173000</v>
      </c>
    </row>
    <row r="1303" spans="1:7" x14ac:dyDescent="0.25">
      <c r="A1303" s="19">
        <v>42437</v>
      </c>
      <c r="B1303">
        <v>296</v>
      </c>
      <c r="C1303">
        <v>301.79998799999998</v>
      </c>
      <c r="D1303">
        <v>291.79998799999998</v>
      </c>
      <c r="E1303">
        <v>301</v>
      </c>
      <c r="F1303">
        <v>301</v>
      </c>
      <c r="G1303">
        <v>185600</v>
      </c>
    </row>
    <row r="1304" spans="1:7" x14ac:dyDescent="0.25">
      <c r="A1304" s="19">
        <v>42438</v>
      </c>
      <c r="B1304">
        <v>297.79998799999998</v>
      </c>
      <c r="C1304">
        <v>303.20001200000002</v>
      </c>
      <c r="D1304">
        <v>295.39999399999999</v>
      </c>
      <c r="E1304">
        <v>297</v>
      </c>
      <c r="F1304">
        <v>297</v>
      </c>
      <c r="G1304">
        <v>162400</v>
      </c>
    </row>
    <row r="1305" spans="1:7" x14ac:dyDescent="0.25">
      <c r="A1305" s="19">
        <v>42439</v>
      </c>
      <c r="B1305">
        <v>292.20001200000002</v>
      </c>
      <c r="C1305">
        <v>305.39999399999999</v>
      </c>
      <c r="D1305">
        <v>283</v>
      </c>
      <c r="E1305">
        <v>291.20001200000002</v>
      </c>
      <c r="F1305">
        <v>291.20001200000002</v>
      </c>
      <c r="G1305">
        <v>286100</v>
      </c>
    </row>
    <row r="1306" spans="1:7" x14ac:dyDescent="0.25">
      <c r="A1306" s="19">
        <v>42440</v>
      </c>
      <c r="B1306">
        <v>284.79998799999998</v>
      </c>
      <c r="C1306">
        <v>286</v>
      </c>
      <c r="D1306">
        <v>276.79998799999998</v>
      </c>
      <c r="E1306">
        <v>277</v>
      </c>
      <c r="F1306">
        <v>277</v>
      </c>
      <c r="G1306">
        <v>123100</v>
      </c>
    </row>
    <row r="1307" spans="1:7" x14ac:dyDescent="0.25">
      <c r="A1307" s="19">
        <v>42443</v>
      </c>
      <c r="B1307">
        <v>278.79998799999998</v>
      </c>
      <c r="C1307">
        <v>280.79998799999998</v>
      </c>
      <c r="D1307">
        <v>270.79998799999998</v>
      </c>
      <c r="E1307">
        <v>272.20001200000002</v>
      </c>
      <c r="F1307">
        <v>272.20001200000002</v>
      </c>
      <c r="G1307">
        <v>79000</v>
      </c>
    </row>
    <row r="1308" spans="1:7" x14ac:dyDescent="0.25">
      <c r="A1308" s="19">
        <v>42444</v>
      </c>
      <c r="B1308">
        <v>280.39999399999999</v>
      </c>
      <c r="C1308">
        <v>281.60000600000001</v>
      </c>
      <c r="D1308">
        <v>275.79998799999998</v>
      </c>
      <c r="E1308">
        <v>276.20001200000002</v>
      </c>
      <c r="F1308">
        <v>276.20001200000002</v>
      </c>
      <c r="G1308">
        <v>100700</v>
      </c>
    </row>
    <row r="1309" spans="1:7" x14ac:dyDescent="0.25">
      <c r="A1309" s="19">
        <v>42445</v>
      </c>
      <c r="B1309">
        <v>280.20001200000002</v>
      </c>
      <c r="C1309">
        <v>280.20001200000002</v>
      </c>
      <c r="D1309">
        <v>263.79998799999998</v>
      </c>
      <c r="E1309">
        <v>266.39999399999999</v>
      </c>
      <c r="F1309">
        <v>266.39999399999999</v>
      </c>
      <c r="G1309">
        <v>250800</v>
      </c>
    </row>
    <row r="1310" spans="1:7" x14ac:dyDescent="0.25">
      <c r="A1310" s="19">
        <v>42446</v>
      </c>
      <c r="B1310">
        <v>266.39999399999999</v>
      </c>
      <c r="C1310">
        <v>267.79998799999998</v>
      </c>
      <c r="D1310">
        <v>255</v>
      </c>
      <c r="E1310">
        <v>258</v>
      </c>
      <c r="F1310">
        <v>258</v>
      </c>
      <c r="G1310">
        <v>128500</v>
      </c>
    </row>
    <row r="1311" spans="1:7" x14ac:dyDescent="0.25">
      <c r="A1311" s="19">
        <v>42447</v>
      </c>
      <c r="B1311">
        <v>255</v>
      </c>
      <c r="C1311">
        <v>261.20001200000002</v>
      </c>
      <c r="D1311">
        <v>251.60000600000001</v>
      </c>
      <c r="E1311">
        <v>256</v>
      </c>
      <c r="F1311">
        <v>256</v>
      </c>
      <c r="G1311">
        <v>129900</v>
      </c>
    </row>
    <row r="1312" spans="1:7" x14ac:dyDescent="0.25">
      <c r="A1312" s="19">
        <v>42450</v>
      </c>
      <c r="B1312">
        <v>256.20001200000002</v>
      </c>
      <c r="C1312">
        <v>256.79998799999998</v>
      </c>
      <c r="D1312">
        <v>248</v>
      </c>
      <c r="E1312">
        <v>248.800003</v>
      </c>
      <c r="F1312">
        <v>248.800003</v>
      </c>
      <c r="G1312">
        <v>99200</v>
      </c>
    </row>
    <row r="1313" spans="1:7" x14ac:dyDescent="0.25">
      <c r="A1313" s="19">
        <v>42451</v>
      </c>
      <c r="B1313">
        <v>252</v>
      </c>
      <c r="C1313">
        <v>252.800003</v>
      </c>
      <c r="D1313">
        <v>243.60000600000001</v>
      </c>
      <c r="E1313">
        <v>245.199997</v>
      </c>
      <c r="F1313">
        <v>245.199997</v>
      </c>
      <c r="G1313">
        <v>112200</v>
      </c>
    </row>
    <row r="1314" spans="1:7" x14ac:dyDescent="0.25">
      <c r="A1314" s="19">
        <v>42452</v>
      </c>
      <c r="B1314">
        <v>248</v>
      </c>
      <c r="C1314">
        <v>258.39999399999999</v>
      </c>
      <c r="D1314">
        <v>247.800003</v>
      </c>
      <c r="E1314">
        <v>257.20001200000002</v>
      </c>
      <c r="F1314">
        <v>257.20001200000002</v>
      </c>
      <c r="G1314">
        <v>115200</v>
      </c>
    </row>
    <row r="1315" spans="1:7" x14ac:dyDescent="0.25">
      <c r="A1315" s="19">
        <v>42453</v>
      </c>
      <c r="B1315">
        <v>266.39999399999999</v>
      </c>
      <c r="C1315">
        <v>268</v>
      </c>
      <c r="D1315">
        <v>255.39999399999999</v>
      </c>
      <c r="E1315">
        <v>255.800003</v>
      </c>
      <c r="F1315">
        <v>255.800003</v>
      </c>
      <c r="G1315">
        <v>127500</v>
      </c>
    </row>
    <row r="1316" spans="1:7" x14ac:dyDescent="0.25">
      <c r="A1316" s="19">
        <v>42457</v>
      </c>
      <c r="B1316">
        <v>253.199997</v>
      </c>
      <c r="C1316">
        <v>257.20001200000002</v>
      </c>
      <c r="D1316">
        <v>248.199997</v>
      </c>
      <c r="E1316">
        <v>252.199997</v>
      </c>
      <c r="F1316">
        <v>252.199997</v>
      </c>
      <c r="G1316">
        <v>82800</v>
      </c>
    </row>
    <row r="1317" spans="1:7" x14ac:dyDescent="0.25">
      <c r="A1317" s="19">
        <v>42458</v>
      </c>
      <c r="B1317">
        <v>253</v>
      </c>
      <c r="C1317">
        <v>255</v>
      </c>
      <c r="D1317">
        <v>237.199997</v>
      </c>
      <c r="E1317">
        <v>237.39999399999999</v>
      </c>
      <c r="F1317">
        <v>237.39999399999999</v>
      </c>
      <c r="G1317">
        <v>198700</v>
      </c>
    </row>
    <row r="1318" spans="1:7" x14ac:dyDescent="0.25">
      <c r="A1318" s="19">
        <v>42459</v>
      </c>
      <c r="B1318">
        <v>233.800003</v>
      </c>
      <c r="C1318">
        <v>237.39999399999999</v>
      </c>
      <c r="D1318">
        <v>227.800003</v>
      </c>
      <c r="E1318">
        <v>231.800003</v>
      </c>
      <c r="F1318">
        <v>231.800003</v>
      </c>
      <c r="G1318">
        <v>123700</v>
      </c>
    </row>
    <row r="1319" spans="1:7" x14ac:dyDescent="0.25">
      <c r="A1319" s="19">
        <v>42460</v>
      </c>
      <c r="B1319">
        <v>234</v>
      </c>
      <c r="C1319">
        <v>236.800003</v>
      </c>
      <c r="D1319">
        <v>228.800003</v>
      </c>
      <c r="E1319">
        <v>233.60000600000001</v>
      </c>
      <c r="F1319">
        <v>233.60000600000001</v>
      </c>
      <c r="G1319">
        <v>109100</v>
      </c>
    </row>
    <row r="1320" spans="1:7" x14ac:dyDescent="0.25">
      <c r="A1320" s="19">
        <v>42461</v>
      </c>
      <c r="B1320">
        <v>240.800003</v>
      </c>
      <c r="C1320">
        <v>242.39999399999999</v>
      </c>
      <c r="D1320">
        <v>226</v>
      </c>
      <c r="E1320">
        <v>226.39999399999999</v>
      </c>
      <c r="F1320">
        <v>226.39999399999999</v>
      </c>
      <c r="G1320">
        <v>120700</v>
      </c>
    </row>
    <row r="1321" spans="1:7" x14ac:dyDescent="0.25">
      <c r="A1321" s="19">
        <v>42464</v>
      </c>
      <c r="B1321">
        <v>226</v>
      </c>
      <c r="C1321">
        <v>233.60000600000001</v>
      </c>
      <c r="D1321">
        <v>225</v>
      </c>
      <c r="E1321">
        <v>232.800003</v>
      </c>
      <c r="F1321">
        <v>232.800003</v>
      </c>
      <c r="G1321">
        <v>159200</v>
      </c>
    </row>
    <row r="1322" spans="1:7" x14ac:dyDescent="0.25">
      <c r="A1322" s="19">
        <v>42465</v>
      </c>
      <c r="B1322">
        <v>241.39999399999999</v>
      </c>
      <c r="C1322">
        <v>247</v>
      </c>
      <c r="D1322">
        <v>238.199997</v>
      </c>
      <c r="E1322">
        <v>245.800003</v>
      </c>
      <c r="F1322">
        <v>245.800003</v>
      </c>
      <c r="G1322">
        <v>165700</v>
      </c>
    </row>
    <row r="1323" spans="1:7" x14ac:dyDescent="0.25">
      <c r="A1323" s="19">
        <v>42466</v>
      </c>
      <c r="B1323">
        <v>244.800003</v>
      </c>
      <c r="C1323">
        <v>246.60000600000001</v>
      </c>
      <c r="D1323">
        <v>229.39999399999999</v>
      </c>
      <c r="E1323">
        <v>229.60000600000001</v>
      </c>
      <c r="F1323">
        <v>229.60000600000001</v>
      </c>
      <c r="G1323">
        <v>136800</v>
      </c>
    </row>
    <row r="1324" spans="1:7" x14ac:dyDescent="0.25">
      <c r="A1324" s="19">
        <v>42467</v>
      </c>
      <c r="B1324">
        <v>236.60000600000001</v>
      </c>
      <c r="C1324">
        <v>256.20001200000002</v>
      </c>
      <c r="D1324">
        <v>233.60000600000001</v>
      </c>
      <c r="E1324">
        <v>250.800003</v>
      </c>
      <c r="F1324">
        <v>250.800003</v>
      </c>
      <c r="G1324">
        <v>215500</v>
      </c>
    </row>
    <row r="1325" spans="1:7" x14ac:dyDescent="0.25">
      <c r="A1325" s="19">
        <v>42468</v>
      </c>
      <c r="B1325">
        <v>241.800003</v>
      </c>
      <c r="C1325">
        <v>249.60000600000001</v>
      </c>
      <c r="D1325">
        <v>237.800003</v>
      </c>
      <c r="E1325">
        <v>244.60000600000001</v>
      </c>
      <c r="F1325">
        <v>244.60000600000001</v>
      </c>
      <c r="G1325">
        <v>189100</v>
      </c>
    </row>
    <row r="1326" spans="1:7" x14ac:dyDescent="0.25">
      <c r="A1326" s="19">
        <v>42471</v>
      </c>
      <c r="B1326">
        <v>240.39999399999999</v>
      </c>
      <c r="C1326">
        <v>248.199997</v>
      </c>
      <c r="D1326">
        <v>237.39999399999999</v>
      </c>
      <c r="E1326">
        <v>248</v>
      </c>
      <c r="F1326">
        <v>248</v>
      </c>
      <c r="G1326">
        <v>120300</v>
      </c>
    </row>
    <row r="1327" spans="1:7" x14ac:dyDescent="0.25">
      <c r="A1327" s="19">
        <v>42472</v>
      </c>
      <c r="B1327">
        <v>247.800003</v>
      </c>
      <c r="C1327">
        <v>253.60000600000001</v>
      </c>
      <c r="D1327">
        <v>237.39999399999999</v>
      </c>
      <c r="E1327">
        <v>239.60000600000001</v>
      </c>
      <c r="F1327">
        <v>239.60000600000001</v>
      </c>
      <c r="G1327">
        <v>190500</v>
      </c>
    </row>
    <row r="1328" spans="1:7" x14ac:dyDescent="0.25">
      <c r="A1328" s="19">
        <v>42473</v>
      </c>
      <c r="B1328">
        <v>234.199997</v>
      </c>
      <c r="C1328">
        <v>234.800003</v>
      </c>
      <c r="D1328">
        <v>227.39999399999999</v>
      </c>
      <c r="E1328">
        <v>228</v>
      </c>
      <c r="F1328">
        <v>228</v>
      </c>
      <c r="G1328">
        <v>140500</v>
      </c>
    </row>
    <row r="1329" spans="1:7" x14ac:dyDescent="0.25">
      <c r="A1329" s="19">
        <v>42474</v>
      </c>
      <c r="B1329">
        <v>227.199997</v>
      </c>
      <c r="C1329">
        <v>231</v>
      </c>
      <c r="D1329">
        <v>224</v>
      </c>
      <c r="E1329">
        <v>227</v>
      </c>
      <c r="F1329">
        <v>227</v>
      </c>
      <c r="G1329">
        <v>90900</v>
      </c>
    </row>
    <row r="1330" spans="1:7" x14ac:dyDescent="0.25">
      <c r="A1330" s="19">
        <v>42475</v>
      </c>
      <c r="B1330">
        <v>226.39999399999999</v>
      </c>
      <c r="C1330">
        <v>228.800003</v>
      </c>
      <c r="D1330">
        <v>223.60000600000001</v>
      </c>
      <c r="E1330">
        <v>224</v>
      </c>
      <c r="F1330">
        <v>224</v>
      </c>
      <c r="G1330">
        <v>120500</v>
      </c>
    </row>
    <row r="1331" spans="1:7" x14ac:dyDescent="0.25">
      <c r="A1331" s="19">
        <v>42478</v>
      </c>
      <c r="B1331">
        <v>226.800003</v>
      </c>
      <c r="C1331">
        <v>226.800003</v>
      </c>
      <c r="D1331">
        <v>209.39999399999999</v>
      </c>
      <c r="E1331">
        <v>210</v>
      </c>
      <c r="F1331">
        <v>210</v>
      </c>
      <c r="G1331">
        <v>194900</v>
      </c>
    </row>
    <row r="1332" spans="1:7" x14ac:dyDescent="0.25">
      <c r="A1332" s="19">
        <v>42479</v>
      </c>
      <c r="B1332">
        <v>209.199997</v>
      </c>
      <c r="C1332">
        <v>216.60000600000001</v>
      </c>
      <c r="D1332">
        <v>206</v>
      </c>
      <c r="E1332">
        <v>212</v>
      </c>
      <c r="F1332">
        <v>212</v>
      </c>
      <c r="G1332">
        <v>226600</v>
      </c>
    </row>
    <row r="1333" spans="1:7" x14ac:dyDescent="0.25">
      <c r="A1333" s="19">
        <v>42480</v>
      </c>
      <c r="B1333">
        <v>209</v>
      </c>
      <c r="C1333">
        <v>214.199997</v>
      </c>
      <c r="D1333">
        <v>207.199997</v>
      </c>
      <c r="E1333">
        <v>213.199997</v>
      </c>
      <c r="F1333">
        <v>213.199997</v>
      </c>
      <c r="G1333">
        <v>202300</v>
      </c>
    </row>
    <row r="1334" spans="1:7" x14ac:dyDescent="0.25">
      <c r="A1334" s="19">
        <v>42481</v>
      </c>
      <c r="B1334">
        <v>215.39999399999999</v>
      </c>
      <c r="C1334">
        <v>220.39999399999999</v>
      </c>
      <c r="D1334">
        <v>213.60000600000001</v>
      </c>
      <c r="E1334">
        <v>217.199997</v>
      </c>
      <c r="F1334">
        <v>217.199997</v>
      </c>
      <c r="G1334">
        <v>198000</v>
      </c>
    </row>
    <row r="1335" spans="1:7" x14ac:dyDescent="0.25">
      <c r="A1335" s="19">
        <v>42482</v>
      </c>
      <c r="B1335">
        <v>218.39999399999999</v>
      </c>
      <c r="C1335">
        <v>220</v>
      </c>
      <c r="D1335">
        <v>210.800003</v>
      </c>
      <c r="E1335">
        <v>211.60000600000001</v>
      </c>
      <c r="F1335">
        <v>211.60000600000001</v>
      </c>
      <c r="G1335">
        <v>149200</v>
      </c>
    </row>
    <row r="1336" spans="1:7" x14ac:dyDescent="0.25">
      <c r="A1336" s="19">
        <v>42485</v>
      </c>
      <c r="B1336">
        <v>215</v>
      </c>
      <c r="C1336">
        <v>218.800003</v>
      </c>
      <c r="D1336">
        <v>213.39999399999999</v>
      </c>
      <c r="E1336">
        <v>214</v>
      </c>
      <c r="F1336">
        <v>214</v>
      </c>
      <c r="G1336">
        <v>226400</v>
      </c>
    </row>
    <row r="1337" spans="1:7" x14ac:dyDescent="0.25">
      <c r="A1337" s="19">
        <v>42486</v>
      </c>
      <c r="B1337">
        <v>211.39999399999999</v>
      </c>
      <c r="C1337">
        <v>212.800003</v>
      </c>
      <c r="D1337">
        <v>208</v>
      </c>
      <c r="E1337">
        <v>209.60000600000001</v>
      </c>
      <c r="F1337">
        <v>209.60000600000001</v>
      </c>
      <c r="G1337">
        <v>119600</v>
      </c>
    </row>
    <row r="1338" spans="1:7" x14ac:dyDescent="0.25">
      <c r="A1338" s="19">
        <v>42487</v>
      </c>
      <c r="B1338">
        <v>212.60000600000001</v>
      </c>
      <c r="C1338">
        <v>213.60000600000001</v>
      </c>
      <c r="D1338">
        <v>201.199997</v>
      </c>
      <c r="E1338">
        <v>203.39999399999999</v>
      </c>
      <c r="F1338">
        <v>203.39999399999999</v>
      </c>
      <c r="G1338">
        <v>224600</v>
      </c>
    </row>
    <row r="1339" spans="1:7" x14ac:dyDescent="0.25">
      <c r="A1339" s="19">
        <v>42488</v>
      </c>
      <c r="B1339">
        <v>207.39999399999999</v>
      </c>
      <c r="C1339">
        <v>216.800003</v>
      </c>
      <c r="D1339">
        <v>199.60000600000001</v>
      </c>
      <c r="E1339">
        <v>215.199997</v>
      </c>
      <c r="F1339">
        <v>215.199997</v>
      </c>
      <c r="G1339">
        <v>238300</v>
      </c>
    </row>
    <row r="1340" spans="1:7" x14ac:dyDescent="0.25">
      <c r="A1340" s="19">
        <v>42489</v>
      </c>
      <c r="B1340">
        <v>218</v>
      </c>
      <c r="C1340">
        <v>232</v>
      </c>
      <c r="D1340">
        <v>215.39999399999999</v>
      </c>
      <c r="E1340">
        <v>222</v>
      </c>
      <c r="F1340">
        <v>222</v>
      </c>
      <c r="G1340">
        <v>349400</v>
      </c>
    </row>
    <row r="1341" spans="1:7" x14ac:dyDescent="0.25">
      <c r="A1341" s="19">
        <v>42492</v>
      </c>
      <c r="B1341">
        <v>218</v>
      </c>
      <c r="C1341">
        <v>220.199997</v>
      </c>
      <c r="D1341">
        <v>206.800003</v>
      </c>
      <c r="E1341">
        <v>209</v>
      </c>
      <c r="F1341">
        <v>209</v>
      </c>
      <c r="G1341">
        <v>217700</v>
      </c>
    </row>
    <row r="1342" spans="1:7" x14ac:dyDescent="0.25">
      <c r="A1342" s="19">
        <v>42493</v>
      </c>
      <c r="B1342">
        <v>215.199997</v>
      </c>
      <c r="C1342">
        <v>222.60000600000001</v>
      </c>
      <c r="D1342">
        <v>214.199997</v>
      </c>
      <c r="E1342">
        <v>218.39999399999999</v>
      </c>
      <c r="F1342">
        <v>218.39999399999999</v>
      </c>
      <c r="G1342">
        <v>272100</v>
      </c>
    </row>
    <row r="1343" spans="1:7" x14ac:dyDescent="0.25">
      <c r="A1343" s="19">
        <v>42494</v>
      </c>
      <c r="B1343">
        <v>224</v>
      </c>
      <c r="C1343">
        <v>226</v>
      </c>
      <c r="D1343">
        <v>219.60000600000001</v>
      </c>
      <c r="E1343">
        <v>221.199997</v>
      </c>
      <c r="F1343">
        <v>221.199997</v>
      </c>
      <c r="G1343">
        <v>151400</v>
      </c>
    </row>
    <row r="1344" spans="1:7" x14ac:dyDescent="0.25">
      <c r="A1344" s="19">
        <v>42495</v>
      </c>
      <c r="B1344">
        <v>216.800003</v>
      </c>
      <c r="C1344">
        <v>224.39999399999999</v>
      </c>
      <c r="D1344">
        <v>216</v>
      </c>
      <c r="E1344">
        <v>221.199997</v>
      </c>
      <c r="F1344">
        <v>221.199997</v>
      </c>
      <c r="G1344">
        <v>204000</v>
      </c>
    </row>
    <row r="1345" spans="1:7" x14ac:dyDescent="0.25">
      <c r="A1345" s="19">
        <v>42496</v>
      </c>
      <c r="B1345">
        <v>222</v>
      </c>
      <c r="C1345">
        <v>222.199997</v>
      </c>
      <c r="D1345">
        <v>210.39999399999999</v>
      </c>
      <c r="E1345">
        <v>211.199997</v>
      </c>
      <c r="F1345">
        <v>211.199997</v>
      </c>
      <c r="G1345">
        <v>176300</v>
      </c>
    </row>
    <row r="1346" spans="1:7" x14ac:dyDescent="0.25">
      <c r="A1346" s="19">
        <v>42499</v>
      </c>
      <c r="B1346">
        <v>209</v>
      </c>
      <c r="C1346">
        <v>209.60000600000001</v>
      </c>
      <c r="D1346">
        <v>202</v>
      </c>
      <c r="E1346">
        <v>206.60000600000001</v>
      </c>
      <c r="F1346">
        <v>206.60000600000001</v>
      </c>
      <c r="G1346">
        <v>145000</v>
      </c>
    </row>
    <row r="1347" spans="1:7" x14ac:dyDescent="0.25">
      <c r="A1347" s="19">
        <v>42500</v>
      </c>
      <c r="B1347">
        <v>201.199997</v>
      </c>
      <c r="C1347">
        <v>201.39999399999999</v>
      </c>
      <c r="D1347">
        <v>196</v>
      </c>
      <c r="E1347">
        <v>196.39999399999999</v>
      </c>
      <c r="F1347">
        <v>196.39999399999999</v>
      </c>
      <c r="G1347">
        <v>187500</v>
      </c>
    </row>
    <row r="1348" spans="1:7" x14ac:dyDescent="0.25">
      <c r="A1348" s="19">
        <v>42501</v>
      </c>
      <c r="B1348">
        <v>196.800003</v>
      </c>
      <c r="C1348">
        <v>204.39999399999999</v>
      </c>
      <c r="D1348">
        <v>193.800003</v>
      </c>
      <c r="E1348">
        <v>203.199997</v>
      </c>
      <c r="F1348">
        <v>203.199997</v>
      </c>
      <c r="G1348">
        <v>180500</v>
      </c>
    </row>
    <row r="1349" spans="1:7" x14ac:dyDescent="0.25">
      <c r="A1349" s="19">
        <v>42502</v>
      </c>
      <c r="B1349">
        <v>200.39999399999999</v>
      </c>
      <c r="C1349">
        <v>208.800003</v>
      </c>
      <c r="D1349">
        <v>197.199997</v>
      </c>
      <c r="E1349">
        <v>200.39999399999999</v>
      </c>
      <c r="F1349">
        <v>200.39999399999999</v>
      </c>
      <c r="G1349">
        <v>228700</v>
      </c>
    </row>
    <row r="1350" spans="1:7" x14ac:dyDescent="0.25">
      <c r="A1350" s="19">
        <v>42503</v>
      </c>
      <c r="B1350">
        <v>200.800003</v>
      </c>
      <c r="C1350">
        <v>209.39999399999999</v>
      </c>
      <c r="D1350">
        <v>196.60000600000001</v>
      </c>
      <c r="E1350">
        <v>207.60000600000001</v>
      </c>
      <c r="F1350">
        <v>207.60000600000001</v>
      </c>
      <c r="G1350">
        <v>225900</v>
      </c>
    </row>
    <row r="1351" spans="1:7" x14ac:dyDescent="0.25">
      <c r="A1351" s="19">
        <v>42506</v>
      </c>
      <c r="B1351">
        <v>206</v>
      </c>
      <c r="C1351">
        <v>206.199997</v>
      </c>
      <c r="D1351">
        <v>195.60000600000001</v>
      </c>
      <c r="E1351">
        <v>198</v>
      </c>
      <c r="F1351">
        <v>198</v>
      </c>
      <c r="G1351">
        <v>211300</v>
      </c>
    </row>
    <row r="1352" spans="1:7" x14ac:dyDescent="0.25">
      <c r="A1352" s="19">
        <v>42507</v>
      </c>
      <c r="B1352">
        <v>199.800003</v>
      </c>
      <c r="C1352">
        <v>209.800003</v>
      </c>
      <c r="D1352">
        <v>198.60000600000001</v>
      </c>
      <c r="E1352">
        <v>206.800003</v>
      </c>
      <c r="F1352">
        <v>206.800003</v>
      </c>
      <c r="G1352">
        <v>258500</v>
      </c>
    </row>
    <row r="1353" spans="1:7" x14ac:dyDescent="0.25">
      <c r="A1353" s="19">
        <v>42508</v>
      </c>
      <c r="B1353">
        <v>207.39999399999999</v>
      </c>
      <c r="C1353">
        <v>210.60000600000001</v>
      </c>
      <c r="D1353">
        <v>199.60000600000001</v>
      </c>
      <c r="E1353">
        <v>206.199997</v>
      </c>
      <c r="F1353">
        <v>206.199997</v>
      </c>
      <c r="G1353">
        <v>493400</v>
      </c>
    </row>
    <row r="1354" spans="1:7" x14ac:dyDescent="0.25">
      <c r="A1354" s="19">
        <v>42509</v>
      </c>
      <c r="B1354">
        <v>209.800003</v>
      </c>
      <c r="C1354">
        <v>217.800003</v>
      </c>
      <c r="D1354">
        <v>206.60000600000001</v>
      </c>
      <c r="E1354">
        <v>207.199997</v>
      </c>
      <c r="F1354">
        <v>207.199997</v>
      </c>
      <c r="G1354">
        <v>466600</v>
      </c>
    </row>
    <row r="1355" spans="1:7" x14ac:dyDescent="0.25">
      <c r="A1355" s="19">
        <v>42510</v>
      </c>
      <c r="B1355">
        <v>202.800003</v>
      </c>
      <c r="C1355">
        <v>203.199997</v>
      </c>
      <c r="D1355">
        <v>199</v>
      </c>
      <c r="E1355">
        <v>199.800003</v>
      </c>
      <c r="F1355">
        <v>199.800003</v>
      </c>
      <c r="G1355">
        <v>220000</v>
      </c>
    </row>
    <row r="1356" spans="1:7" x14ac:dyDescent="0.25">
      <c r="A1356" s="19">
        <v>42513</v>
      </c>
      <c r="B1356">
        <v>199.60000600000001</v>
      </c>
      <c r="C1356">
        <v>201</v>
      </c>
      <c r="D1356">
        <v>196.199997</v>
      </c>
      <c r="E1356">
        <v>198.60000600000001</v>
      </c>
      <c r="F1356">
        <v>198.60000600000001</v>
      </c>
      <c r="G1356">
        <v>141200</v>
      </c>
    </row>
    <row r="1357" spans="1:7" x14ac:dyDescent="0.25">
      <c r="A1357" s="19">
        <v>42514</v>
      </c>
      <c r="B1357">
        <v>196</v>
      </c>
      <c r="C1357">
        <v>196.199997</v>
      </c>
      <c r="D1357">
        <v>188.199997</v>
      </c>
      <c r="E1357">
        <v>190.199997</v>
      </c>
      <c r="F1357">
        <v>190.199997</v>
      </c>
      <c r="G1357">
        <v>190700</v>
      </c>
    </row>
    <row r="1358" spans="1:7" x14ac:dyDescent="0.25">
      <c r="A1358" s="19">
        <v>42515</v>
      </c>
      <c r="B1358">
        <v>187.39999399999999</v>
      </c>
      <c r="C1358">
        <v>188.800003</v>
      </c>
      <c r="D1358">
        <v>183.199997</v>
      </c>
      <c r="E1358">
        <v>186.800003</v>
      </c>
      <c r="F1358">
        <v>186.800003</v>
      </c>
      <c r="G1358">
        <v>167700</v>
      </c>
    </row>
    <row r="1359" spans="1:7" x14ac:dyDescent="0.25">
      <c r="A1359" s="19">
        <v>42516</v>
      </c>
      <c r="B1359">
        <v>186.39999399999999</v>
      </c>
      <c r="C1359">
        <v>187.199997</v>
      </c>
      <c r="D1359">
        <v>184</v>
      </c>
      <c r="E1359">
        <v>184.800003</v>
      </c>
      <c r="F1359">
        <v>184.800003</v>
      </c>
      <c r="G1359">
        <v>121000</v>
      </c>
    </row>
    <row r="1360" spans="1:7" x14ac:dyDescent="0.25">
      <c r="A1360" s="19">
        <v>42517</v>
      </c>
      <c r="B1360">
        <v>183.39999399999999</v>
      </c>
      <c r="C1360">
        <v>184</v>
      </c>
      <c r="D1360">
        <v>179.60000600000001</v>
      </c>
      <c r="E1360">
        <v>179.800003</v>
      </c>
      <c r="F1360">
        <v>179.800003</v>
      </c>
      <c r="G1360">
        <v>174800</v>
      </c>
    </row>
    <row r="1361" spans="1:7" x14ac:dyDescent="0.25">
      <c r="A1361" s="19">
        <v>42521</v>
      </c>
      <c r="B1361">
        <v>177.199997</v>
      </c>
      <c r="C1361">
        <v>184.800003</v>
      </c>
      <c r="D1361">
        <v>176.39999399999999</v>
      </c>
      <c r="E1361">
        <v>179.60000600000001</v>
      </c>
      <c r="F1361">
        <v>179.60000600000001</v>
      </c>
      <c r="G1361">
        <v>242600</v>
      </c>
    </row>
    <row r="1362" spans="1:7" x14ac:dyDescent="0.25">
      <c r="A1362" s="19">
        <v>42522</v>
      </c>
      <c r="B1362">
        <v>182.60000600000001</v>
      </c>
      <c r="C1362">
        <v>184.39999399999999</v>
      </c>
      <c r="D1362">
        <v>177</v>
      </c>
      <c r="E1362">
        <v>177.60000600000001</v>
      </c>
      <c r="F1362">
        <v>177.60000600000001</v>
      </c>
      <c r="G1362">
        <v>234500</v>
      </c>
    </row>
    <row r="1363" spans="1:7" x14ac:dyDescent="0.25">
      <c r="A1363" s="19">
        <v>42523</v>
      </c>
      <c r="B1363">
        <v>180</v>
      </c>
      <c r="C1363">
        <v>182</v>
      </c>
      <c r="D1363">
        <v>173.199997</v>
      </c>
      <c r="E1363">
        <v>173.199997</v>
      </c>
      <c r="F1363">
        <v>173.199997</v>
      </c>
      <c r="G1363">
        <v>220000</v>
      </c>
    </row>
    <row r="1364" spans="1:7" x14ac:dyDescent="0.25">
      <c r="A1364" s="19">
        <v>42524</v>
      </c>
      <c r="B1364">
        <v>176.199997</v>
      </c>
      <c r="C1364">
        <v>181.199997</v>
      </c>
      <c r="D1364">
        <v>171.39999399999999</v>
      </c>
      <c r="E1364">
        <v>172.199997</v>
      </c>
      <c r="F1364">
        <v>172.199997</v>
      </c>
      <c r="G1364">
        <v>269500</v>
      </c>
    </row>
    <row r="1365" spans="1:7" x14ac:dyDescent="0.25">
      <c r="A1365" s="19">
        <v>42527</v>
      </c>
      <c r="B1365">
        <v>171.39999399999999</v>
      </c>
      <c r="C1365">
        <v>174.39999399999999</v>
      </c>
      <c r="D1365">
        <v>169.39999399999999</v>
      </c>
      <c r="E1365">
        <v>170.199997</v>
      </c>
      <c r="F1365">
        <v>170.199997</v>
      </c>
      <c r="G1365">
        <v>226300</v>
      </c>
    </row>
    <row r="1366" spans="1:7" x14ac:dyDescent="0.25">
      <c r="A1366" s="19">
        <v>42528</v>
      </c>
      <c r="B1366">
        <v>168.800003</v>
      </c>
      <c r="C1366">
        <v>170.800003</v>
      </c>
      <c r="D1366">
        <v>166.800003</v>
      </c>
      <c r="E1366">
        <v>170.39999399999999</v>
      </c>
      <c r="F1366">
        <v>170.39999399999999</v>
      </c>
      <c r="G1366">
        <v>212600</v>
      </c>
    </row>
    <row r="1367" spans="1:7" x14ac:dyDescent="0.25">
      <c r="A1367" s="19">
        <v>42529</v>
      </c>
      <c r="B1367">
        <v>170.199997</v>
      </c>
      <c r="C1367">
        <v>173.199997</v>
      </c>
      <c r="D1367">
        <v>169</v>
      </c>
      <c r="E1367">
        <v>171.60000600000001</v>
      </c>
      <c r="F1367">
        <v>171.60000600000001</v>
      </c>
      <c r="G1367">
        <v>162400</v>
      </c>
    </row>
    <row r="1368" spans="1:7" x14ac:dyDescent="0.25">
      <c r="A1368" s="19">
        <v>42530</v>
      </c>
      <c r="B1368">
        <v>175</v>
      </c>
      <c r="C1368">
        <v>177</v>
      </c>
      <c r="D1368">
        <v>172.800003</v>
      </c>
      <c r="E1368">
        <v>174.60000600000001</v>
      </c>
      <c r="F1368">
        <v>174.60000600000001</v>
      </c>
      <c r="G1368">
        <v>213700</v>
      </c>
    </row>
    <row r="1369" spans="1:7" x14ac:dyDescent="0.25">
      <c r="A1369" s="19">
        <v>42531</v>
      </c>
      <c r="B1369">
        <v>182.800003</v>
      </c>
      <c r="C1369">
        <v>191.39999399999999</v>
      </c>
      <c r="D1369">
        <v>181.60000600000001</v>
      </c>
      <c r="E1369">
        <v>190.39999399999999</v>
      </c>
      <c r="F1369">
        <v>190.39999399999999</v>
      </c>
      <c r="G1369">
        <v>404700</v>
      </c>
    </row>
    <row r="1370" spans="1:7" x14ac:dyDescent="0.25">
      <c r="A1370" s="19">
        <v>42534</v>
      </c>
      <c r="B1370">
        <v>199</v>
      </c>
      <c r="C1370">
        <v>219.199997</v>
      </c>
      <c r="D1370">
        <v>194.199997</v>
      </c>
      <c r="E1370">
        <v>218.800003</v>
      </c>
      <c r="F1370">
        <v>218.800003</v>
      </c>
      <c r="G1370">
        <v>563800</v>
      </c>
    </row>
    <row r="1371" spans="1:7" x14ac:dyDescent="0.25">
      <c r="A1371" s="19">
        <v>42535</v>
      </c>
      <c r="B1371">
        <v>222.800003</v>
      </c>
      <c r="C1371">
        <v>226</v>
      </c>
      <c r="D1371">
        <v>210.800003</v>
      </c>
      <c r="E1371">
        <v>214</v>
      </c>
      <c r="F1371">
        <v>214</v>
      </c>
      <c r="G1371">
        <v>733700</v>
      </c>
    </row>
    <row r="1372" spans="1:7" x14ac:dyDescent="0.25">
      <c r="A1372" s="19">
        <v>42536</v>
      </c>
      <c r="B1372">
        <v>211.800003</v>
      </c>
      <c r="C1372">
        <v>214</v>
      </c>
      <c r="D1372">
        <v>202.800003</v>
      </c>
      <c r="E1372">
        <v>211.60000600000001</v>
      </c>
      <c r="F1372">
        <v>211.60000600000001</v>
      </c>
      <c r="G1372">
        <v>481700</v>
      </c>
    </row>
    <row r="1373" spans="1:7" x14ac:dyDescent="0.25">
      <c r="A1373" s="19">
        <v>42537</v>
      </c>
      <c r="B1373">
        <v>221.39999399999999</v>
      </c>
      <c r="C1373">
        <v>229.199997</v>
      </c>
      <c r="D1373">
        <v>204.199997</v>
      </c>
      <c r="E1373">
        <v>206.199997</v>
      </c>
      <c r="F1373">
        <v>206.199997</v>
      </c>
      <c r="G1373">
        <v>821900</v>
      </c>
    </row>
    <row r="1374" spans="1:7" x14ac:dyDescent="0.25">
      <c r="A1374" s="19">
        <v>42538</v>
      </c>
      <c r="B1374">
        <v>206.199997</v>
      </c>
      <c r="C1374">
        <v>210.199997</v>
      </c>
      <c r="D1374">
        <v>202.60000600000001</v>
      </c>
      <c r="E1374">
        <v>206.199997</v>
      </c>
      <c r="F1374">
        <v>206.199997</v>
      </c>
      <c r="G1374">
        <v>343800</v>
      </c>
    </row>
    <row r="1375" spans="1:7" x14ac:dyDescent="0.25">
      <c r="A1375" s="19">
        <v>42541</v>
      </c>
      <c r="B1375">
        <v>192.60000600000001</v>
      </c>
      <c r="C1375">
        <v>192.800003</v>
      </c>
      <c r="D1375">
        <v>186.199997</v>
      </c>
      <c r="E1375">
        <v>191.60000600000001</v>
      </c>
      <c r="F1375">
        <v>191.60000600000001</v>
      </c>
      <c r="G1375">
        <v>417300</v>
      </c>
    </row>
    <row r="1376" spans="1:7" x14ac:dyDescent="0.25">
      <c r="A1376" s="19">
        <v>42542</v>
      </c>
      <c r="B1376">
        <v>188.199997</v>
      </c>
      <c r="C1376">
        <v>196.199997</v>
      </c>
      <c r="D1376">
        <v>187.800003</v>
      </c>
      <c r="E1376">
        <v>192.800003</v>
      </c>
      <c r="F1376">
        <v>192.800003</v>
      </c>
      <c r="G1376">
        <v>286200</v>
      </c>
    </row>
    <row r="1377" spans="1:7" x14ac:dyDescent="0.25">
      <c r="A1377" s="19">
        <v>42543</v>
      </c>
      <c r="B1377">
        <v>192.800003</v>
      </c>
      <c r="C1377">
        <v>201.800003</v>
      </c>
      <c r="D1377">
        <v>187.39999399999999</v>
      </c>
      <c r="E1377">
        <v>199.60000600000001</v>
      </c>
      <c r="F1377">
        <v>199.60000600000001</v>
      </c>
      <c r="G1377">
        <v>314000</v>
      </c>
    </row>
    <row r="1378" spans="1:7" x14ac:dyDescent="0.25">
      <c r="A1378" s="19">
        <v>42544</v>
      </c>
      <c r="B1378">
        <v>188.39999399999999</v>
      </c>
      <c r="C1378">
        <v>191</v>
      </c>
      <c r="D1378">
        <v>178.800003</v>
      </c>
      <c r="E1378">
        <v>179.60000600000001</v>
      </c>
      <c r="F1378">
        <v>179.60000600000001</v>
      </c>
      <c r="G1378">
        <v>427700</v>
      </c>
    </row>
    <row r="1379" spans="1:7" x14ac:dyDescent="0.25">
      <c r="A1379" s="19">
        <v>42545</v>
      </c>
      <c r="B1379">
        <v>215.199997</v>
      </c>
      <c r="C1379">
        <v>228</v>
      </c>
      <c r="D1379">
        <v>198.199997</v>
      </c>
      <c r="E1379">
        <v>222.800003</v>
      </c>
      <c r="F1379">
        <v>222.800003</v>
      </c>
      <c r="G1379">
        <v>800900</v>
      </c>
    </row>
    <row r="1380" spans="1:7" x14ac:dyDescent="0.25">
      <c r="A1380" s="19">
        <v>42548</v>
      </c>
      <c r="B1380">
        <v>224</v>
      </c>
      <c r="C1380">
        <v>236.800003</v>
      </c>
      <c r="D1380">
        <v>221.60000600000001</v>
      </c>
      <c r="E1380">
        <v>222.60000600000001</v>
      </c>
      <c r="F1380">
        <v>222.60000600000001</v>
      </c>
      <c r="G1380">
        <v>569100</v>
      </c>
    </row>
    <row r="1381" spans="1:7" x14ac:dyDescent="0.25">
      <c r="A1381" s="19">
        <v>42549</v>
      </c>
      <c r="B1381">
        <v>214.39999399999999</v>
      </c>
      <c r="C1381">
        <v>214.60000600000001</v>
      </c>
      <c r="D1381">
        <v>199.60000600000001</v>
      </c>
      <c r="E1381">
        <v>200</v>
      </c>
      <c r="F1381">
        <v>200</v>
      </c>
      <c r="G1381">
        <v>654500</v>
      </c>
    </row>
    <row r="1382" spans="1:7" x14ac:dyDescent="0.25">
      <c r="A1382" s="19">
        <v>42550</v>
      </c>
      <c r="B1382">
        <v>194</v>
      </c>
      <c r="C1382">
        <v>194.199997</v>
      </c>
      <c r="D1382">
        <v>187.199997</v>
      </c>
      <c r="E1382">
        <v>189.39999399999999</v>
      </c>
      <c r="F1382">
        <v>189.39999399999999</v>
      </c>
      <c r="G1382">
        <v>180100</v>
      </c>
    </row>
    <row r="1383" spans="1:7" x14ac:dyDescent="0.25">
      <c r="A1383" s="19">
        <v>42551</v>
      </c>
      <c r="B1383">
        <v>186.800003</v>
      </c>
      <c r="C1383">
        <v>189.39999399999999</v>
      </c>
      <c r="D1383">
        <v>182.199997</v>
      </c>
      <c r="E1383">
        <v>183.199997</v>
      </c>
      <c r="F1383">
        <v>183.199997</v>
      </c>
      <c r="G1383">
        <v>289500</v>
      </c>
    </row>
    <row r="1384" spans="1:7" x14ac:dyDescent="0.25">
      <c r="A1384" s="19">
        <v>42552</v>
      </c>
      <c r="B1384">
        <v>182</v>
      </c>
      <c r="C1384">
        <v>182.800003</v>
      </c>
      <c r="D1384">
        <v>176.800003</v>
      </c>
      <c r="E1384">
        <v>177.800003</v>
      </c>
      <c r="F1384">
        <v>177.800003</v>
      </c>
      <c r="G1384">
        <v>181700</v>
      </c>
    </row>
    <row r="1385" spans="1:7" x14ac:dyDescent="0.25">
      <c r="A1385" s="19">
        <v>42556</v>
      </c>
      <c r="B1385">
        <v>181</v>
      </c>
      <c r="C1385">
        <v>187.60000600000001</v>
      </c>
      <c r="D1385">
        <v>180.39999399999999</v>
      </c>
      <c r="E1385">
        <v>181</v>
      </c>
      <c r="F1385">
        <v>181</v>
      </c>
      <c r="G1385">
        <v>164400</v>
      </c>
    </row>
    <row r="1386" spans="1:7" x14ac:dyDescent="0.25">
      <c r="A1386" s="19">
        <v>42557</v>
      </c>
      <c r="B1386">
        <v>183.800003</v>
      </c>
      <c r="C1386">
        <v>186.800003</v>
      </c>
      <c r="D1386">
        <v>176.199997</v>
      </c>
      <c r="E1386">
        <v>176.60000600000001</v>
      </c>
      <c r="F1386">
        <v>176.60000600000001</v>
      </c>
      <c r="G1386">
        <v>194800</v>
      </c>
    </row>
    <row r="1387" spans="1:7" x14ac:dyDescent="0.25">
      <c r="A1387" s="19">
        <v>42558</v>
      </c>
      <c r="B1387">
        <v>173.60000600000001</v>
      </c>
      <c r="C1387">
        <v>180.199997</v>
      </c>
      <c r="D1387">
        <v>170.800003</v>
      </c>
      <c r="E1387">
        <v>173.39999399999999</v>
      </c>
      <c r="F1387">
        <v>173.39999399999999</v>
      </c>
      <c r="G1387">
        <v>200600</v>
      </c>
    </row>
    <row r="1388" spans="1:7" x14ac:dyDescent="0.25">
      <c r="A1388" s="19">
        <v>42559</v>
      </c>
      <c r="B1388">
        <v>167.199997</v>
      </c>
      <c r="C1388">
        <v>168.199997</v>
      </c>
      <c r="D1388">
        <v>161</v>
      </c>
      <c r="E1388">
        <v>162</v>
      </c>
      <c r="F1388">
        <v>162</v>
      </c>
      <c r="G1388">
        <v>221800</v>
      </c>
    </row>
    <row r="1389" spans="1:7" x14ac:dyDescent="0.25">
      <c r="A1389" s="19">
        <v>42562</v>
      </c>
      <c r="B1389">
        <v>159.60000600000001</v>
      </c>
      <c r="C1389">
        <v>162.800003</v>
      </c>
      <c r="D1389">
        <v>158.199997</v>
      </c>
      <c r="E1389">
        <v>162.199997</v>
      </c>
      <c r="F1389">
        <v>162.199997</v>
      </c>
      <c r="G1389">
        <v>147600</v>
      </c>
    </row>
    <row r="1390" spans="1:7" x14ac:dyDescent="0.25">
      <c r="A1390" s="19">
        <v>42563</v>
      </c>
      <c r="B1390">
        <v>158.39999399999999</v>
      </c>
      <c r="C1390">
        <v>162</v>
      </c>
      <c r="D1390">
        <v>158</v>
      </c>
      <c r="E1390">
        <v>158.39999399999999</v>
      </c>
      <c r="F1390">
        <v>158.39999399999999</v>
      </c>
      <c r="G1390">
        <v>202800</v>
      </c>
    </row>
    <row r="1391" spans="1:7" x14ac:dyDescent="0.25">
      <c r="A1391" s="19">
        <v>42564</v>
      </c>
      <c r="B1391">
        <v>156.800003</v>
      </c>
      <c r="C1391">
        <v>159.800003</v>
      </c>
      <c r="D1391">
        <v>155.60000600000001</v>
      </c>
      <c r="E1391">
        <v>156.199997</v>
      </c>
      <c r="F1391">
        <v>156.199997</v>
      </c>
      <c r="G1391">
        <v>180600</v>
      </c>
    </row>
    <row r="1392" spans="1:7" x14ac:dyDescent="0.25">
      <c r="A1392" s="19">
        <v>42565</v>
      </c>
      <c r="B1392">
        <v>154.199997</v>
      </c>
      <c r="C1392">
        <v>156.39999399999999</v>
      </c>
      <c r="D1392">
        <v>153.199997</v>
      </c>
      <c r="E1392">
        <v>155.60000600000001</v>
      </c>
      <c r="F1392">
        <v>155.60000600000001</v>
      </c>
      <c r="G1392">
        <v>160200</v>
      </c>
    </row>
    <row r="1393" spans="1:7" x14ac:dyDescent="0.25">
      <c r="A1393" s="19">
        <v>42566</v>
      </c>
      <c r="B1393">
        <v>154.60000600000001</v>
      </c>
      <c r="C1393">
        <v>160</v>
      </c>
      <c r="D1393">
        <v>153.60000600000001</v>
      </c>
      <c r="E1393">
        <v>155.199997</v>
      </c>
      <c r="F1393">
        <v>155.199997</v>
      </c>
      <c r="G1393">
        <v>231600</v>
      </c>
    </row>
    <row r="1394" spans="1:7" x14ac:dyDescent="0.25">
      <c r="A1394" s="19">
        <v>42569</v>
      </c>
      <c r="B1394">
        <v>156</v>
      </c>
      <c r="C1394">
        <v>156.60000600000001</v>
      </c>
      <c r="D1394">
        <v>150.800003</v>
      </c>
      <c r="E1394">
        <v>152.39999399999999</v>
      </c>
      <c r="F1394">
        <v>152.39999399999999</v>
      </c>
      <c r="G1394">
        <v>139800</v>
      </c>
    </row>
    <row r="1395" spans="1:7" x14ac:dyDescent="0.25">
      <c r="A1395" s="19">
        <v>42570</v>
      </c>
      <c r="B1395">
        <v>152.39999399999999</v>
      </c>
      <c r="C1395">
        <v>154.800003</v>
      </c>
      <c r="D1395">
        <v>150.199997</v>
      </c>
      <c r="E1395">
        <v>152</v>
      </c>
      <c r="F1395">
        <v>152</v>
      </c>
      <c r="G1395">
        <v>164500</v>
      </c>
    </row>
    <row r="1396" spans="1:7" x14ac:dyDescent="0.25">
      <c r="A1396" s="19">
        <v>42571</v>
      </c>
      <c r="B1396">
        <v>149</v>
      </c>
      <c r="C1396">
        <v>150.60000600000001</v>
      </c>
      <c r="D1396">
        <v>146.60000600000001</v>
      </c>
      <c r="E1396">
        <v>147.800003</v>
      </c>
      <c r="F1396">
        <v>147.800003</v>
      </c>
      <c r="G1396">
        <v>150300</v>
      </c>
    </row>
    <row r="1397" spans="1:7" x14ac:dyDescent="0.25">
      <c r="A1397" s="19">
        <v>42572</v>
      </c>
      <c r="B1397">
        <v>148.199997</v>
      </c>
      <c r="C1397">
        <v>154</v>
      </c>
      <c r="D1397">
        <v>147.39999399999999</v>
      </c>
      <c r="E1397">
        <v>152.199997</v>
      </c>
      <c r="F1397">
        <v>152.199997</v>
      </c>
      <c r="G1397">
        <v>214400</v>
      </c>
    </row>
    <row r="1398" spans="1:7" x14ac:dyDescent="0.25">
      <c r="A1398" s="19">
        <v>42573</v>
      </c>
      <c r="B1398">
        <v>151.199997</v>
      </c>
      <c r="C1398">
        <v>152.199997</v>
      </c>
      <c r="D1398">
        <v>146.800003</v>
      </c>
      <c r="E1398">
        <v>148.39999399999999</v>
      </c>
      <c r="F1398">
        <v>148.39999399999999</v>
      </c>
      <c r="G1398">
        <v>142400</v>
      </c>
    </row>
    <row r="1399" spans="1:7" x14ac:dyDescent="0.25">
      <c r="A1399" s="19">
        <v>42576</v>
      </c>
      <c r="B1399">
        <v>147.08000200000001</v>
      </c>
      <c r="C1399">
        <v>153</v>
      </c>
      <c r="D1399">
        <v>146.16000399999999</v>
      </c>
      <c r="E1399">
        <v>147.39999399999999</v>
      </c>
      <c r="F1399">
        <v>147.39999399999999</v>
      </c>
      <c r="G1399">
        <v>1629900</v>
      </c>
    </row>
    <row r="1400" spans="1:7" x14ac:dyDescent="0.25">
      <c r="A1400" s="19">
        <v>42577</v>
      </c>
      <c r="B1400">
        <v>147.63999899999999</v>
      </c>
      <c r="C1400">
        <v>150.320007</v>
      </c>
      <c r="D1400">
        <v>146</v>
      </c>
      <c r="E1400">
        <v>146.08000200000001</v>
      </c>
      <c r="F1400">
        <v>146.08000200000001</v>
      </c>
      <c r="G1400">
        <v>762400</v>
      </c>
    </row>
    <row r="1401" spans="1:7" x14ac:dyDescent="0.25">
      <c r="A1401" s="19">
        <v>42578</v>
      </c>
      <c r="B1401">
        <v>144.16000399999999</v>
      </c>
      <c r="C1401">
        <v>148.279999</v>
      </c>
      <c r="D1401">
        <v>141.44000199999999</v>
      </c>
      <c r="E1401">
        <v>142.759995</v>
      </c>
      <c r="F1401">
        <v>142.759995</v>
      </c>
      <c r="G1401">
        <v>1233300</v>
      </c>
    </row>
    <row r="1402" spans="1:7" x14ac:dyDescent="0.25">
      <c r="A1402" s="19">
        <v>42579</v>
      </c>
      <c r="B1402">
        <v>143.44000199999999</v>
      </c>
      <c r="C1402">
        <v>145.08000200000001</v>
      </c>
      <c r="D1402">
        <v>139.279999</v>
      </c>
      <c r="E1402">
        <v>140.08000200000001</v>
      </c>
      <c r="F1402">
        <v>140.08000200000001</v>
      </c>
      <c r="G1402">
        <v>1024000</v>
      </c>
    </row>
    <row r="1403" spans="1:7" x14ac:dyDescent="0.25">
      <c r="A1403" s="19">
        <v>42580</v>
      </c>
      <c r="B1403">
        <v>140</v>
      </c>
      <c r="C1403">
        <v>140.39999399999999</v>
      </c>
      <c r="D1403">
        <v>134.199997</v>
      </c>
      <c r="E1403">
        <v>135.199997</v>
      </c>
      <c r="F1403">
        <v>135.199997</v>
      </c>
      <c r="G1403">
        <v>854400</v>
      </c>
    </row>
    <row r="1404" spans="1:7" x14ac:dyDescent="0.25">
      <c r="A1404" s="19">
        <v>42583</v>
      </c>
      <c r="B1404">
        <v>134.16000399999999</v>
      </c>
      <c r="C1404">
        <v>136.520004</v>
      </c>
      <c r="D1404">
        <v>131.16000399999999</v>
      </c>
      <c r="E1404">
        <v>132.88000500000001</v>
      </c>
      <c r="F1404">
        <v>132.88000500000001</v>
      </c>
      <c r="G1404">
        <v>1494600</v>
      </c>
    </row>
    <row r="1405" spans="1:7" x14ac:dyDescent="0.25">
      <c r="A1405" s="19">
        <v>42584</v>
      </c>
      <c r="B1405">
        <v>134.479996</v>
      </c>
      <c r="C1405">
        <v>142.11999499999999</v>
      </c>
      <c r="D1405">
        <v>133.720001</v>
      </c>
      <c r="E1405">
        <v>138.240005</v>
      </c>
      <c r="F1405">
        <v>138.240005</v>
      </c>
      <c r="G1405">
        <v>1355700</v>
      </c>
    </row>
    <row r="1406" spans="1:7" x14ac:dyDescent="0.25">
      <c r="A1406" s="19">
        <v>42585</v>
      </c>
      <c r="B1406">
        <v>138.39999399999999</v>
      </c>
      <c r="C1406">
        <v>139.759995</v>
      </c>
      <c r="D1406">
        <v>134.55999800000001</v>
      </c>
      <c r="E1406">
        <v>134.759995</v>
      </c>
      <c r="F1406">
        <v>134.759995</v>
      </c>
      <c r="G1406">
        <v>758900</v>
      </c>
    </row>
    <row r="1407" spans="1:7" x14ac:dyDescent="0.25">
      <c r="A1407" s="19">
        <v>42586</v>
      </c>
      <c r="B1407">
        <v>132.88000500000001</v>
      </c>
      <c r="C1407">
        <v>134.36000100000001</v>
      </c>
      <c r="D1407">
        <v>130.03999300000001</v>
      </c>
      <c r="E1407">
        <v>130.83999600000001</v>
      </c>
      <c r="F1407">
        <v>130.83999600000001</v>
      </c>
      <c r="G1407">
        <v>702400</v>
      </c>
    </row>
    <row r="1408" spans="1:7" x14ac:dyDescent="0.25">
      <c r="A1408" s="19">
        <v>42587</v>
      </c>
      <c r="B1408">
        <v>127.760002</v>
      </c>
      <c r="C1408">
        <v>127.839996</v>
      </c>
      <c r="D1408">
        <v>124.879997</v>
      </c>
      <c r="E1408">
        <v>126.519997</v>
      </c>
      <c r="F1408">
        <v>126.519997</v>
      </c>
      <c r="G1408">
        <v>727900</v>
      </c>
    </row>
    <row r="1409" spans="1:7" x14ac:dyDescent="0.25">
      <c r="A1409" s="19">
        <v>42590</v>
      </c>
      <c r="B1409">
        <v>124.760002</v>
      </c>
      <c r="C1409">
        <v>125.400002</v>
      </c>
      <c r="D1409">
        <v>123.599998</v>
      </c>
      <c r="E1409">
        <v>123.639999</v>
      </c>
      <c r="F1409">
        <v>123.639999</v>
      </c>
      <c r="G1409">
        <v>520300</v>
      </c>
    </row>
    <row r="1410" spans="1:7" x14ac:dyDescent="0.25">
      <c r="A1410" s="19">
        <v>42591</v>
      </c>
      <c r="B1410">
        <v>121.839996</v>
      </c>
      <c r="C1410">
        <v>123.55999799999999</v>
      </c>
      <c r="D1410">
        <v>119.239998</v>
      </c>
      <c r="E1410">
        <v>121.639999</v>
      </c>
      <c r="F1410">
        <v>121.639999</v>
      </c>
      <c r="G1410">
        <v>1183300</v>
      </c>
    </row>
    <row r="1411" spans="1:7" x14ac:dyDescent="0.25">
      <c r="A1411" s="19">
        <v>42592</v>
      </c>
      <c r="B1411">
        <v>120.879997</v>
      </c>
      <c r="C1411">
        <v>126.959999</v>
      </c>
      <c r="D1411">
        <v>120.639999</v>
      </c>
      <c r="E1411">
        <v>124.55999799999999</v>
      </c>
      <c r="F1411">
        <v>124.55999799999999</v>
      </c>
      <c r="G1411">
        <v>785800</v>
      </c>
    </row>
    <row r="1412" spans="1:7" x14ac:dyDescent="0.25">
      <c r="A1412" s="19">
        <v>42593</v>
      </c>
      <c r="B1412">
        <v>123.040001</v>
      </c>
      <c r="C1412">
        <v>124.55999799999999</v>
      </c>
      <c r="D1412">
        <v>121.44000200000001</v>
      </c>
      <c r="E1412">
        <v>123.959999</v>
      </c>
      <c r="F1412">
        <v>123.959999</v>
      </c>
      <c r="G1412">
        <v>876700</v>
      </c>
    </row>
    <row r="1413" spans="1:7" x14ac:dyDescent="0.25">
      <c r="A1413" s="19">
        <v>42594</v>
      </c>
      <c r="B1413">
        <v>124</v>
      </c>
      <c r="C1413">
        <v>125.519997</v>
      </c>
      <c r="D1413">
        <v>121.839996</v>
      </c>
      <c r="E1413">
        <v>122.639999</v>
      </c>
      <c r="F1413">
        <v>122.639999</v>
      </c>
      <c r="G1413">
        <v>748100</v>
      </c>
    </row>
    <row r="1414" spans="1:7" x14ac:dyDescent="0.25">
      <c r="A1414" s="19">
        <v>42597</v>
      </c>
      <c r="B1414">
        <v>121.44000200000001</v>
      </c>
      <c r="C1414">
        <v>121.760002</v>
      </c>
      <c r="D1414">
        <v>120.199997</v>
      </c>
      <c r="E1414">
        <v>120.720001</v>
      </c>
      <c r="F1414">
        <v>120.720001</v>
      </c>
      <c r="G1414">
        <v>660300</v>
      </c>
    </row>
    <row r="1415" spans="1:7" x14ac:dyDescent="0.25">
      <c r="A1415" s="19">
        <v>42598</v>
      </c>
      <c r="B1415">
        <v>123.199997</v>
      </c>
      <c r="C1415">
        <v>125.68</v>
      </c>
      <c r="D1415">
        <v>123.160004</v>
      </c>
      <c r="E1415">
        <v>124.839996</v>
      </c>
      <c r="F1415">
        <v>124.839996</v>
      </c>
      <c r="G1415">
        <v>604900</v>
      </c>
    </row>
    <row r="1416" spans="1:7" x14ac:dyDescent="0.25">
      <c r="A1416" s="19">
        <v>42599</v>
      </c>
      <c r="B1416">
        <v>124.480003</v>
      </c>
      <c r="C1416">
        <v>127.720001</v>
      </c>
      <c r="D1416">
        <v>121.239998</v>
      </c>
      <c r="E1416">
        <v>121.720001</v>
      </c>
      <c r="F1416">
        <v>121.720001</v>
      </c>
      <c r="G1416">
        <v>897300</v>
      </c>
    </row>
    <row r="1417" spans="1:7" x14ac:dyDescent="0.25">
      <c r="A1417" s="19">
        <v>42600</v>
      </c>
      <c r="B1417">
        <v>122.279999</v>
      </c>
      <c r="C1417">
        <v>123.040001</v>
      </c>
      <c r="D1417">
        <v>119.519997</v>
      </c>
      <c r="E1417">
        <v>119.519997</v>
      </c>
      <c r="F1417">
        <v>119.519997</v>
      </c>
      <c r="G1417">
        <v>674700</v>
      </c>
    </row>
    <row r="1418" spans="1:7" x14ac:dyDescent="0.25">
      <c r="A1418" s="19">
        <v>42601</v>
      </c>
      <c r="B1418">
        <v>120.879997</v>
      </c>
      <c r="C1418">
        <v>122.040001</v>
      </c>
      <c r="D1418">
        <v>119.55999799999999</v>
      </c>
      <c r="E1418">
        <v>120.040001</v>
      </c>
      <c r="F1418">
        <v>120.040001</v>
      </c>
      <c r="G1418">
        <v>665700</v>
      </c>
    </row>
    <row r="1419" spans="1:7" x14ac:dyDescent="0.25">
      <c r="A1419" s="19">
        <v>42604</v>
      </c>
      <c r="B1419">
        <v>120.879997</v>
      </c>
      <c r="C1419">
        <v>122.44000200000001</v>
      </c>
      <c r="D1419">
        <v>120.040001</v>
      </c>
      <c r="E1419">
        <v>120.480003</v>
      </c>
      <c r="F1419">
        <v>120.480003</v>
      </c>
      <c r="G1419">
        <v>934500</v>
      </c>
    </row>
    <row r="1420" spans="1:7" x14ac:dyDescent="0.25">
      <c r="A1420" s="19">
        <v>42605</v>
      </c>
      <c r="B1420">
        <v>119.639999</v>
      </c>
      <c r="C1420">
        <v>120.44000200000001</v>
      </c>
      <c r="D1420">
        <v>118.91999800000001</v>
      </c>
      <c r="E1420">
        <v>120.160004</v>
      </c>
      <c r="F1420">
        <v>120.160004</v>
      </c>
      <c r="G1420">
        <v>664200</v>
      </c>
    </row>
    <row r="1421" spans="1:7" x14ac:dyDescent="0.25">
      <c r="A1421" s="19">
        <v>42606</v>
      </c>
      <c r="B1421">
        <v>120.760002</v>
      </c>
      <c r="C1421">
        <v>124.160004</v>
      </c>
      <c r="D1421">
        <v>120.519997</v>
      </c>
      <c r="E1421">
        <v>122.760002</v>
      </c>
      <c r="F1421">
        <v>122.760002</v>
      </c>
      <c r="G1421">
        <v>663000</v>
      </c>
    </row>
    <row r="1422" spans="1:7" x14ac:dyDescent="0.25">
      <c r="A1422" s="19">
        <v>42607</v>
      </c>
      <c r="B1422">
        <v>125</v>
      </c>
      <c r="C1422">
        <v>125.199997</v>
      </c>
      <c r="D1422">
        <v>121.519997</v>
      </c>
      <c r="E1422">
        <v>123</v>
      </c>
      <c r="F1422">
        <v>123</v>
      </c>
      <c r="G1422">
        <v>631400</v>
      </c>
    </row>
    <row r="1423" spans="1:7" x14ac:dyDescent="0.25">
      <c r="A1423" s="19">
        <v>42608</v>
      </c>
      <c r="B1423">
        <v>121.91999800000001</v>
      </c>
      <c r="C1423">
        <v>127.519997</v>
      </c>
      <c r="D1423">
        <v>118.639999</v>
      </c>
      <c r="E1423">
        <v>123.360001</v>
      </c>
      <c r="F1423">
        <v>123.360001</v>
      </c>
      <c r="G1423">
        <v>1071000</v>
      </c>
    </row>
    <row r="1424" spans="1:7" x14ac:dyDescent="0.25">
      <c r="A1424" s="19">
        <v>42611</v>
      </c>
      <c r="B1424">
        <v>122.91999800000001</v>
      </c>
      <c r="C1424">
        <v>122.959999</v>
      </c>
      <c r="D1424">
        <v>120.160004</v>
      </c>
      <c r="E1424">
        <v>120.720001</v>
      </c>
      <c r="F1424">
        <v>120.720001</v>
      </c>
      <c r="G1424">
        <v>677500</v>
      </c>
    </row>
    <row r="1425" spans="1:7" x14ac:dyDescent="0.25">
      <c r="A1425" s="19">
        <v>42612</v>
      </c>
      <c r="B1425">
        <v>120.279999</v>
      </c>
      <c r="C1425">
        <v>121.959999</v>
      </c>
      <c r="D1425">
        <v>119.400002</v>
      </c>
      <c r="E1425">
        <v>119.879997</v>
      </c>
      <c r="F1425">
        <v>119.879997</v>
      </c>
      <c r="G1425">
        <v>677900</v>
      </c>
    </row>
    <row r="1426" spans="1:7" x14ac:dyDescent="0.25">
      <c r="A1426" s="19">
        <v>42613</v>
      </c>
      <c r="B1426">
        <v>120.239998</v>
      </c>
      <c r="C1426">
        <v>123.55999799999999</v>
      </c>
      <c r="D1426">
        <v>119.639999</v>
      </c>
      <c r="E1426">
        <v>120.400002</v>
      </c>
      <c r="F1426">
        <v>120.400002</v>
      </c>
      <c r="G1426">
        <v>880300</v>
      </c>
    </row>
    <row r="1427" spans="1:7" x14ac:dyDescent="0.25">
      <c r="A1427" s="19">
        <v>42614</v>
      </c>
      <c r="B1427">
        <v>119.839996</v>
      </c>
      <c r="C1427">
        <v>123.040001</v>
      </c>
      <c r="D1427">
        <v>119.400002</v>
      </c>
      <c r="E1427">
        <v>119.800003</v>
      </c>
      <c r="F1427">
        <v>119.800003</v>
      </c>
      <c r="G1427">
        <v>930600</v>
      </c>
    </row>
    <row r="1428" spans="1:7" x14ac:dyDescent="0.25">
      <c r="A1428" s="19">
        <v>42615</v>
      </c>
      <c r="B1428">
        <v>117.400002</v>
      </c>
      <c r="C1428">
        <v>117.879997</v>
      </c>
      <c r="D1428">
        <v>115.519997</v>
      </c>
      <c r="E1428">
        <v>115.519997</v>
      </c>
      <c r="F1428">
        <v>115.519997</v>
      </c>
      <c r="G1428">
        <v>1032100</v>
      </c>
    </row>
    <row r="1429" spans="1:7" x14ac:dyDescent="0.25">
      <c r="A1429" s="19">
        <v>42619</v>
      </c>
      <c r="B1429">
        <v>114.55999799999999</v>
      </c>
      <c r="C1429">
        <v>115.639999</v>
      </c>
      <c r="D1429">
        <v>112.44000200000001</v>
      </c>
      <c r="E1429">
        <v>112.639999</v>
      </c>
      <c r="F1429">
        <v>112.639999</v>
      </c>
      <c r="G1429">
        <v>498800</v>
      </c>
    </row>
    <row r="1430" spans="1:7" x14ac:dyDescent="0.25">
      <c r="A1430" s="19">
        <v>42620</v>
      </c>
      <c r="B1430">
        <v>112.599998</v>
      </c>
      <c r="C1430">
        <v>112.959999</v>
      </c>
      <c r="D1430">
        <v>110.800003</v>
      </c>
      <c r="E1430">
        <v>111</v>
      </c>
      <c r="F1430">
        <v>111</v>
      </c>
      <c r="G1430">
        <v>524900</v>
      </c>
    </row>
    <row r="1431" spans="1:7" x14ac:dyDescent="0.25">
      <c r="A1431" s="19">
        <v>42621</v>
      </c>
      <c r="B1431">
        <v>111.120003</v>
      </c>
      <c r="C1431">
        <v>112.800003</v>
      </c>
      <c r="D1431">
        <v>110.839996</v>
      </c>
      <c r="E1431">
        <v>111.360001</v>
      </c>
      <c r="F1431">
        <v>111.360001</v>
      </c>
      <c r="G1431">
        <v>751600</v>
      </c>
    </row>
    <row r="1432" spans="1:7" x14ac:dyDescent="0.25">
      <c r="A1432" s="19">
        <v>42622</v>
      </c>
      <c r="B1432">
        <v>115.839996</v>
      </c>
      <c r="C1432">
        <v>129.520004</v>
      </c>
      <c r="D1432">
        <v>115.400002</v>
      </c>
      <c r="E1432">
        <v>129.44000199999999</v>
      </c>
      <c r="F1432">
        <v>129.44000199999999</v>
      </c>
      <c r="G1432">
        <v>2049500</v>
      </c>
    </row>
    <row r="1433" spans="1:7" x14ac:dyDescent="0.25">
      <c r="A1433" s="19">
        <v>42625</v>
      </c>
      <c r="B1433">
        <v>130.720001</v>
      </c>
      <c r="C1433">
        <v>132.03999300000001</v>
      </c>
      <c r="D1433">
        <v>119.239998</v>
      </c>
      <c r="E1433">
        <v>120.55999799999999</v>
      </c>
      <c r="F1433">
        <v>120.55999799999999</v>
      </c>
      <c r="G1433">
        <v>1805100</v>
      </c>
    </row>
    <row r="1434" spans="1:7" x14ac:dyDescent="0.25">
      <c r="A1434" s="19">
        <v>42626</v>
      </c>
      <c r="B1434">
        <v>125.519997</v>
      </c>
      <c r="C1434">
        <v>141.03999300000001</v>
      </c>
      <c r="D1434">
        <v>125.199997</v>
      </c>
      <c r="E1434">
        <v>136.88000500000001</v>
      </c>
      <c r="F1434">
        <v>136.88000500000001</v>
      </c>
      <c r="G1434">
        <v>1454800</v>
      </c>
    </row>
    <row r="1435" spans="1:7" x14ac:dyDescent="0.25">
      <c r="A1435" s="19">
        <v>42627</v>
      </c>
      <c r="B1435">
        <v>134.800003</v>
      </c>
      <c r="C1435">
        <v>137.91999799999999</v>
      </c>
      <c r="D1435">
        <v>129.240005</v>
      </c>
      <c r="E1435">
        <v>136.03999300000001</v>
      </c>
      <c r="F1435">
        <v>136.03999300000001</v>
      </c>
      <c r="G1435">
        <v>1124600</v>
      </c>
    </row>
    <row r="1436" spans="1:7" x14ac:dyDescent="0.25">
      <c r="A1436" s="19">
        <v>42628</v>
      </c>
      <c r="B1436">
        <v>135.88000500000001</v>
      </c>
      <c r="C1436">
        <v>138.320007</v>
      </c>
      <c r="D1436">
        <v>129.320007</v>
      </c>
      <c r="E1436">
        <v>130.88000500000001</v>
      </c>
      <c r="F1436">
        <v>130.88000500000001</v>
      </c>
      <c r="G1436">
        <v>655200</v>
      </c>
    </row>
    <row r="1437" spans="1:7" x14ac:dyDescent="0.25">
      <c r="A1437" s="19">
        <v>42629</v>
      </c>
      <c r="B1437">
        <v>133.63999899999999</v>
      </c>
      <c r="C1437">
        <v>136</v>
      </c>
      <c r="D1437">
        <v>128.44000199999999</v>
      </c>
      <c r="E1437">
        <v>129.240005</v>
      </c>
      <c r="F1437">
        <v>129.240005</v>
      </c>
      <c r="G1437">
        <v>692500</v>
      </c>
    </row>
    <row r="1438" spans="1:7" x14ac:dyDescent="0.25">
      <c r="A1438" s="19">
        <v>42632</v>
      </c>
      <c r="B1438">
        <v>124.800003</v>
      </c>
      <c r="C1438">
        <v>128.520004</v>
      </c>
      <c r="D1438">
        <v>122.239998</v>
      </c>
      <c r="E1438">
        <v>126.040001</v>
      </c>
      <c r="F1438">
        <v>126.040001</v>
      </c>
      <c r="G1438">
        <v>798100</v>
      </c>
    </row>
    <row r="1439" spans="1:7" x14ac:dyDescent="0.25">
      <c r="A1439" s="19">
        <v>42633</v>
      </c>
      <c r="B1439">
        <v>123.08000199999999</v>
      </c>
      <c r="C1439">
        <v>127.040001</v>
      </c>
      <c r="D1439">
        <v>122.91999800000001</v>
      </c>
      <c r="E1439">
        <v>125.040001</v>
      </c>
      <c r="F1439">
        <v>125.040001</v>
      </c>
      <c r="G1439">
        <v>494000</v>
      </c>
    </row>
    <row r="1440" spans="1:7" x14ac:dyDescent="0.25">
      <c r="A1440" s="19">
        <v>42634</v>
      </c>
      <c r="B1440">
        <v>123.360001</v>
      </c>
      <c r="C1440">
        <v>125.08000199999999</v>
      </c>
      <c r="D1440">
        <v>114.760002</v>
      </c>
      <c r="E1440">
        <v>115.239998</v>
      </c>
      <c r="F1440">
        <v>115.239998</v>
      </c>
      <c r="G1440">
        <v>982500</v>
      </c>
    </row>
    <row r="1441" spans="1:7" x14ac:dyDescent="0.25">
      <c r="A1441" s="19">
        <v>42635</v>
      </c>
      <c r="B1441">
        <v>112.239998</v>
      </c>
      <c r="C1441">
        <v>113.599998</v>
      </c>
      <c r="D1441">
        <v>111.160004</v>
      </c>
      <c r="E1441">
        <v>111.55999799999999</v>
      </c>
      <c r="F1441">
        <v>111.55999799999999</v>
      </c>
      <c r="G1441">
        <v>863700</v>
      </c>
    </row>
    <row r="1442" spans="1:7" x14ac:dyDescent="0.25">
      <c r="A1442" s="19">
        <v>42636</v>
      </c>
      <c r="B1442">
        <v>112.160004</v>
      </c>
      <c r="C1442">
        <v>113.040001</v>
      </c>
      <c r="D1442">
        <v>111.040001</v>
      </c>
      <c r="E1442">
        <v>112.360001</v>
      </c>
      <c r="F1442">
        <v>112.360001</v>
      </c>
      <c r="G1442">
        <v>491500</v>
      </c>
    </row>
    <row r="1443" spans="1:7" x14ac:dyDescent="0.25">
      <c r="A1443" s="19">
        <v>42639</v>
      </c>
      <c r="B1443">
        <v>116.720001</v>
      </c>
      <c r="C1443">
        <v>119.760002</v>
      </c>
      <c r="D1443">
        <v>115.839996</v>
      </c>
      <c r="E1443">
        <v>118.55999799999999</v>
      </c>
      <c r="F1443">
        <v>118.55999799999999</v>
      </c>
      <c r="G1443">
        <v>610300</v>
      </c>
    </row>
    <row r="1444" spans="1:7" x14ac:dyDescent="0.25">
      <c r="A1444" s="19">
        <v>42640</v>
      </c>
      <c r="B1444">
        <v>118.519997</v>
      </c>
      <c r="C1444">
        <v>119.360001</v>
      </c>
      <c r="D1444">
        <v>111.360001</v>
      </c>
      <c r="E1444">
        <v>112.199997</v>
      </c>
      <c r="F1444">
        <v>112.199997</v>
      </c>
      <c r="G1444">
        <v>570200</v>
      </c>
    </row>
    <row r="1445" spans="1:7" x14ac:dyDescent="0.25">
      <c r="A1445" s="19">
        <v>42641</v>
      </c>
      <c r="B1445">
        <v>111.480003</v>
      </c>
      <c r="C1445">
        <v>115.400002</v>
      </c>
      <c r="D1445">
        <v>110.800003</v>
      </c>
      <c r="E1445">
        <v>111</v>
      </c>
      <c r="F1445">
        <v>111</v>
      </c>
      <c r="G1445">
        <v>478800</v>
      </c>
    </row>
    <row r="1446" spans="1:7" x14ac:dyDescent="0.25">
      <c r="A1446" s="19">
        <v>42642</v>
      </c>
      <c r="B1446">
        <v>111.599998</v>
      </c>
      <c r="C1446">
        <v>121.879997</v>
      </c>
      <c r="D1446">
        <v>109.839996</v>
      </c>
      <c r="E1446">
        <v>117.91999800000001</v>
      </c>
      <c r="F1446">
        <v>117.91999800000001</v>
      </c>
      <c r="G1446">
        <v>1143900</v>
      </c>
    </row>
    <row r="1447" spans="1:7" x14ac:dyDescent="0.25">
      <c r="A1447" s="19">
        <v>42643</v>
      </c>
      <c r="B1447">
        <v>114.040001</v>
      </c>
      <c r="C1447">
        <v>116.040001</v>
      </c>
      <c r="D1447">
        <v>111.839996</v>
      </c>
      <c r="E1447">
        <v>113.32</v>
      </c>
      <c r="F1447">
        <v>113.32</v>
      </c>
      <c r="G1447">
        <v>794500</v>
      </c>
    </row>
    <row r="1448" spans="1:7" x14ac:dyDescent="0.25">
      <c r="A1448" s="19">
        <v>42646</v>
      </c>
      <c r="B1448">
        <v>114.480003</v>
      </c>
      <c r="C1448">
        <v>115.44000200000001</v>
      </c>
      <c r="D1448">
        <v>112.32</v>
      </c>
      <c r="E1448">
        <v>112.599998</v>
      </c>
      <c r="F1448">
        <v>112.599998</v>
      </c>
      <c r="G1448">
        <v>531200</v>
      </c>
    </row>
    <row r="1449" spans="1:7" x14ac:dyDescent="0.25">
      <c r="A1449" s="19">
        <v>42647</v>
      </c>
      <c r="B1449">
        <v>111.760002</v>
      </c>
      <c r="C1449">
        <v>115.199997</v>
      </c>
      <c r="D1449">
        <v>110.160004</v>
      </c>
      <c r="E1449">
        <v>112.360001</v>
      </c>
      <c r="F1449">
        <v>112.360001</v>
      </c>
      <c r="G1449">
        <v>658800</v>
      </c>
    </row>
    <row r="1450" spans="1:7" x14ac:dyDescent="0.25">
      <c r="A1450" s="19">
        <v>42648</v>
      </c>
      <c r="B1450">
        <v>111.040001</v>
      </c>
      <c r="C1450">
        <v>111.91999800000001</v>
      </c>
      <c r="D1450">
        <v>110.519997</v>
      </c>
      <c r="E1450">
        <v>111.480003</v>
      </c>
      <c r="F1450">
        <v>111.480003</v>
      </c>
      <c r="G1450">
        <v>374500</v>
      </c>
    </row>
    <row r="1451" spans="1:7" x14ac:dyDescent="0.25">
      <c r="A1451" s="19">
        <v>42649</v>
      </c>
      <c r="B1451">
        <v>111.879997</v>
      </c>
      <c r="C1451">
        <v>112.599998</v>
      </c>
      <c r="D1451">
        <v>110.08000199999999</v>
      </c>
      <c r="E1451">
        <v>110.44000200000001</v>
      </c>
      <c r="F1451">
        <v>110.44000200000001</v>
      </c>
      <c r="G1451">
        <v>329900</v>
      </c>
    </row>
    <row r="1452" spans="1:7" x14ac:dyDescent="0.25">
      <c r="A1452" s="19">
        <v>42650</v>
      </c>
      <c r="B1452">
        <v>109.959999</v>
      </c>
      <c r="C1452">
        <v>113.040001</v>
      </c>
      <c r="D1452">
        <v>109.480003</v>
      </c>
      <c r="E1452">
        <v>110.68</v>
      </c>
      <c r="F1452">
        <v>110.68</v>
      </c>
      <c r="G1452">
        <v>537700</v>
      </c>
    </row>
    <row r="1453" spans="1:7" x14ac:dyDescent="0.25">
      <c r="A1453" s="19">
        <v>42653</v>
      </c>
      <c r="B1453">
        <v>109.400002</v>
      </c>
      <c r="C1453">
        <v>109.68</v>
      </c>
      <c r="D1453">
        <v>107.44000200000001</v>
      </c>
      <c r="E1453">
        <v>108.160004</v>
      </c>
      <c r="F1453">
        <v>108.160004</v>
      </c>
      <c r="G1453">
        <v>280000</v>
      </c>
    </row>
    <row r="1454" spans="1:7" x14ac:dyDescent="0.25">
      <c r="A1454" s="19">
        <v>42654</v>
      </c>
      <c r="B1454">
        <v>109.08000199999999</v>
      </c>
      <c r="C1454">
        <v>115.879997</v>
      </c>
      <c r="D1454">
        <v>108.959999</v>
      </c>
      <c r="E1454">
        <v>114.120003</v>
      </c>
      <c r="F1454">
        <v>114.120003</v>
      </c>
      <c r="G1454">
        <v>910100</v>
      </c>
    </row>
    <row r="1455" spans="1:7" x14ac:dyDescent="0.25">
      <c r="A1455" s="19">
        <v>42655</v>
      </c>
      <c r="B1455">
        <v>113.720001</v>
      </c>
      <c r="C1455">
        <v>115.68</v>
      </c>
      <c r="D1455">
        <v>111.639999</v>
      </c>
      <c r="E1455">
        <v>114.32</v>
      </c>
      <c r="F1455">
        <v>114.32</v>
      </c>
      <c r="G1455">
        <v>497100</v>
      </c>
    </row>
    <row r="1456" spans="1:7" x14ac:dyDescent="0.25">
      <c r="A1456" s="19">
        <v>42656</v>
      </c>
      <c r="B1456">
        <v>118.879997</v>
      </c>
      <c r="C1456">
        <v>121.91999800000001</v>
      </c>
      <c r="D1456">
        <v>116.239998</v>
      </c>
      <c r="E1456">
        <v>117.91999800000001</v>
      </c>
      <c r="F1456">
        <v>117.91999800000001</v>
      </c>
      <c r="G1456">
        <v>436500</v>
      </c>
    </row>
    <row r="1457" spans="1:7" x14ac:dyDescent="0.25">
      <c r="A1457" s="19">
        <v>42657</v>
      </c>
      <c r="B1457">
        <v>114.360001</v>
      </c>
      <c r="C1457">
        <v>117.44000200000001</v>
      </c>
      <c r="D1457">
        <v>113.68</v>
      </c>
      <c r="E1457">
        <v>116.599998</v>
      </c>
      <c r="F1457">
        <v>116.599998</v>
      </c>
      <c r="G1457">
        <v>560100</v>
      </c>
    </row>
    <row r="1458" spans="1:7" x14ac:dyDescent="0.25">
      <c r="A1458" s="19">
        <v>42660</v>
      </c>
      <c r="B1458">
        <v>115.959999</v>
      </c>
      <c r="C1458">
        <v>117.639999</v>
      </c>
      <c r="D1458">
        <v>115.279999</v>
      </c>
      <c r="E1458">
        <v>116.120003</v>
      </c>
      <c r="F1458">
        <v>116.120003</v>
      </c>
      <c r="G1458">
        <v>462300</v>
      </c>
    </row>
    <row r="1459" spans="1:7" x14ac:dyDescent="0.25">
      <c r="A1459" s="19">
        <v>42661</v>
      </c>
      <c r="B1459">
        <v>113</v>
      </c>
      <c r="C1459">
        <v>113.760002</v>
      </c>
      <c r="D1459">
        <v>111.239998</v>
      </c>
      <c r="E1459">
        <v>111.44000200000001</v>
      </c>
      <c r="F1459">
        <v>111.44000200000001</v>
      </c>
      <c r="G1459">
        <v>406300</v>
      </c>
    </row>
    <row r="1460" spans="1:7" x14ac:dyDescent="0.25">
      <c r="A1460" s="19">
        <v>42662</v>
      </c>
      <c r="B1460">
        <v>109.120003</v>
      </c>
      <c r="C1460">
        <v>110.519997</v>
      </c>
      <c r="D1460">
        <v>107.959999</v>
      </c>
      <c r="E1460">
        <v>108.760002</v>
      </c>
      <c r="F1460">
        <v>108.760002</v>
      </c>
      <c r="G1460">
        <v>639000</v>
      </c>
    </row>
    <row r="1461" spans="1:7" x14ac:dyDescent="0.25">
      <c r="A1461" s="19">
        <v>42663</v>
      </c>
      <c r="B1461">
        <v>109.120003</v>
      </c>
      <c r="C1461">
        <v>110.120003</v>
      </c>
      <c r="D1461">
        <v>107</v>
      </c>
      <c r="E1461">
        <v>107.400002</v>
      </c>
      <c r="F1461">
        <v>107.400002</v>
      </c>
      <c r="G1461">
        <v>508500</v>
      </c>
    </row>
    <row r="1462" spans="1:7" x14ac:dyDescent="0.25">
      <c r="A1462" s="19">
        <v>42664</v>
      </c>
      <c r="B1462">
        <v>108</v>
      </c>
      <c r="C1462">
        <v>108.519997</v>
      </c>
      <c r="D1462">
        <v>104.959999</v>
      </c>
      <c r="E1462">
        <v>105.08000199999999</v>
      </c>
      <c r="F1462">
        <v>105.08000199999999</v>
      </c>
      <c r="G1462">
        <v>443800</v>
      </c>
    </row>
    <row r="1463" spans="1:7" x14ac:dyDescent="0.25">
      <c r="A1463" s="19">
        <v>42667</v>
      </c>
      <c r="B1463">
        <v>102.760002</v>
      </c>
      <c r="C1463">
        <v>102.91999800000001</v>
      </c>
      <c r="D1463">
        <v>101</v>
      </c>
      <c r="E1463">
        <v>101.480003</v>
      </c>
      <c r="F1463">
        <v>101.480003</v>
      </c>
      <c r="G1463">
        <v>412600</v>
      </c>
    </row>
    <row r="1464" spans="1:7" x14ac:dyDescent="0.25">
      <c r="A1464" s="19">
        <v>42668</v>
      </c>
      <c r="B1464">
        <v>101.239998</v>
      </c>
      <c r="C1464">
        <v>103.639999</v>
      </c>
      <c r="D1464">
        <v>101.239998</v>
      </c>
      <c r="E1464">
        <v>102.360001</v>
      </c>
      <c r="F1464">
        <v>102.360001</v>
      </c>
      <c r="G1464">
        <v>411800</v>
      </c>
    </row>
    <row r="1465" spans="1:7" x14ac:dyDescent="0.25">
      <c r="A1465" s="19">
        <v>42669</v>
      </c>
      <c r="B1465">
        <v>104.800003</v>
      </c>
      <c r="C1465">
        <v>105.480003</v>
      </c>
      <c r="D1465">
        <v>102.639999</v>
      </c>
      <c r="E1465">
        <v>104.91999800000001</v>
      </c>
      <c r="F1465">
        <v>104.91999800000001</v>
      </c>
      <c r="G1465">
        <v>552400</v>
      </c>
    </row>
    <row r="1466" spans="1:7" x14ac:dyDescent="0.25">
      <c r="A1466" s="19">
        <v>42670</v>
      </c>
      <c r="B1466">
        <v>103.32</v>
      </c>
      <c r="C1466">
        <v>107.199997</v>
      </c>
      <c r="D1466">
        <v>103.199997</v>
      </c>
      <c r="E1466">
        <v>106.879997</v>
      </c>
      <c r="F1466">
        <v>106.879997</v>
      </c>
      <c r="G1466">
        <v>566300</v>
      </c>
    </row>
    <row r="1467" spans="1:7" x14ac:dyDescent="0.25">
      <c r="A1467" s="19">
        <v>42671</v>
      </c>
      <c r="B1467">
        <v>107.160004</v>
      </c>
      <c r="C1467">
        <v>113.239998</v>
      </c>
      <c r="D1467">
        <v>105.879997</v>
      </c>
      <c r="E1467">
        <v>111.360001</v>
      </c>
      <c r="F1467">
        <v>111.360001</v>
      </c>
      <c r="G1467">
        <v>983400</v>
      </c>
    </row>
    <row r="1468" spans="1:7" x14ac:dyDescent="0.25">
      <c r="A1468" s="19">
        <v>42674</v>
      </c>
      <c r="B1468">
        <v>110.68</v>
      </c>
      <c r="C1468">
        <v>114.480003</v>
      </c>
      <c r="D1468">
        <v>110.480003</v>
      </c>
      <c r="E1468">
        <v>113.68</v>
      </c>
      <c r="F1468">
        <v>113.68</v>
      </c>
      <c r="G1468">
        <v>473100</v>
      </c>
    </row>
    <row r="1469" spans="1:7" x14ac:dyDescent="0.25">
      <c r="A1469" s="19">
        <v>42675</v>
      </c>
      <c r="B1469">
        <v>113.959999</v>
      </c>
      <c r="C1469">
        <v>122.44000200000001</v>
      </c>
      <c r="D1469">
        <v>113.91999800000001</v>
      </c>
      <c r="E1469">
        <v>117</v>
      </c>
      <c r="F1469">
        <v>117</v>
      </c>
      <c r="G1469">
        <v>1095300</v>
      </c>
    </row>
    <row r="1470" spans="1:7" x14ac:dyDescent="0.25">
      <c r="A1470" s="19">
        <v>42676</v>
      </c>
      <c r="B1470">
        <v>117.639999</v>
      </c>
      <c r="C1470">
        <v>120.800003</v>
      </c>
      <c r="D1470">
        <v>117</v>
      </c>
      <c r="E1470">
        <v>119.639999</v>
      </c>
      <c r="F1470">
        <v>119.639999</v>
      </c>
      <c r="G1470">
        <v>781500</v>
      </c>
    </row>
    <row r="1471" spans="1:7" x14ac:dyDescent="0.25">
      <c r="A1471" s="19">
        <v>42677</v>
      </c>
      <c r="B1471">
        <v>119.720001</v>
      </c>
      <c r="C1471">
        <v>127.800003</v>
      </c>
      <c r="D1471">
        <v>118.959999</v>
      </c>
      <c r="E1471">
        <v>126.239998</v>
      </c>
      <c r="F1471">
        <v>126.239998</v>
      </c>
      <c r="G1471">
        <v>797200</v>
      </c>
    </row>
    <row r="1472" spans="1:7" x14ac:dyDescent="0.25">
      <c r="A1472" s="19">
        <v>42678</v>
      </c>
      <c r="B1472">
        <v>124.839996</v>
      </c>
      <c r="C1472">
        <v>127.199997</v>
      </c>
      <c r="D1472">
        <v>121.55999799999999</v>
      </c>
      <c r="E1472">
        <v>126.360001</v>
      </c>
      <c r="F1472">
        <v>126.360001</v>
      </c>
      <c r="G1472">
        <v>993600</v>
      </c>
    </row>
    <row r="1473" spans="1:7" x14ac:dyDescent="0.25">
      <c r="A1473" s="19">
        <v>42681</v>
      </c>
      <c r="B1473">
        <v>115.599998</v>
      </c>
      <c r="C1473">
        <v>116.720001</v>
      </c>
      <c r="D1473">
        <v>110.400002</v>
      </c>
      <c r="E1473">
        <v>110.480003</v>
      </c>
      <c r="F1473">
        <v>110.480003</v>
      </c>
      <c r="G1473">
        <v>697300</v>
      </c>
    </row>
    <row r="1474" spans="1:7" x14ac:dyDescent="0.25">
      <c r="A1474" s="19">
        <v>42682</v>
      </c>
      <c r="B1474">
        <v>111.120003</v>
      </c>
      <c r="C1474">
        <v>112.480003</v>
      </c>
      <c r="D1474">
        <v>106.599998</v>
      </c>
      <c r="E1474">
        <v>107.160004</v>
      </c>
      <c r="F1474">
        <v>107.160004</v>
      </c>
      <c r="G1474">
        <v>406700</v>
      </c>
    </row>
    <row r="1475" spans="1:7" x14ac:dyDescent="0.25">
      <c r="A1475" s="19">
        <v>42683</v>
      </c>
      <c r="B1475">
        <v>113.199997</v>
      </c>
      <c r="C1475">
        <v>113.400002</v>
      </c>
      <c r="D1475">
        <v>103.040001</v>
      </c>
      <c r="E1475">
        <v>104.639999</v>
      </c>
      <c r="F1475">
        <v>104.639999</v>
      </c>
      <c r="G1475">
        <v>1373500</v>
      </c>
    </row>
    <row r="1476" spans="1:7" x14ac:dyDescent="0.25">
      <c r="A1476" s="19">
        <v>42684</v>
      </c>
      <c r="B1476">
        <v>101.519997</v>
      </c>
      <c r="C1476">
        <v>110.839996</v>
      </c>
      <c r="D1476">
        <v>100.599998</v>
      </c>
      <c r="E1476">
        <v>107.160004</v>
      </c>
      <c r="F1476">
        <v>107.160004</v>
      </c>
      <c r="G1476">
        <v>1126500</v>
      </c>
    </row>
    <row r="1477" spans="1:7" x14ac:dyDescent="0.25">
      <c r="A1477" s="19">
        <v>42685</v>
      </c>
      <c r="B1477">
        <v>108.879997</v>
      </c>
      <c r="C1477">
        <v>110.239998</v>
      </c>
      <c r="D1477">
        <v>104.32</v>
      </c>
      <c r="E1477">
        <v>104.720001</v>
      </c>
      <c r="F1477">
        <v>104.720001</v>
      </c>
      <c r="G1477">
        <v>742100</v>
      </c>
    </row>
    <row r="1478" spans="1:7" x14ac:dyDescent="0.25">
      <c r="A1478" s="19">
        <v>42688</v>
      </c>
      <c r="B1478">
        <v>105.279999</v>
      </c>
      <c r="C1478">
        <v>108.120003</v>
      </c>
      <c r="D1478">
        <v>103.720001</v>
      </c>
      <c r="E1478">
        <v>104.279999</v>
      </c>
      <c r="F1478">
        <v>104.279999</v>
      </c>
      <c r="G1478">
        <v>634700</v>
      </c>
    </row>
    <row r="1479" spans="1:7" x14ac:dyDescent="0.25">
      <c r="A1479" s="19">
        <v>42689</v>
      </c>
      <c r="B1479">
        <v>103.120003</v>
      </c>
      <c r="C1479">
        <v>104.360001</v>
      </c>
      <c r="D1479">
        <v>99.760002</v>
      </c>
      <c r="E1479">
        <v>99.839995999999999</v>
      </c>
      <c r="F1479">
        <v>99.839995999999999</v>
      </c>
      <c r="G1479">
        <v>810800</v>
      </c>
    </row>
    <row r="1480" spans="1:7" x14ac:dyDescent="0.25">
      <c r="A1480" s="19">
        <v>42690</v>
      </c>
      <c r="B1480">
        <v>101.639999</v>
      </c>
      <c r="C1480">
        <v>101.760002</v>
      </c>
      <c r="D1480">
        <v>99.199996999999996</v>
      </c>
      <c r="E1480">
        <v>100.32</v>
      </c>
      <c r="F1480">
        <v>100.32</v>
      </c>
      <c r="G1480">
        <v>631400</v>
      </c>
    </row>
    <row r="1481" spans="1:7" x14ac:dyDescent="0.25">
      <c r="A1481" s="19">
        <v>42691</v>
      </c>
      <c r="B1481">
        <v>100.040001</v>
      </c>
      <c r="C1481">
        <v>100.480003</v>
      </c>
      <c r="D1481">
        <v>97.32</v>
      </c>
      <c r="E1481">
        <v>97.32</v>
      </c>
      <c r="F1481">
        <v>97.32</v>
      </c>
      <c r="G1481">
        <v>455700</v>
      </c>
    </row>
    <row r="1482" spans="1:7" x14ac:dyDescent="0.25">
      <c r="A1482" s="19">
        <v>42692</v>
      </c>
      <c r="B1482">
        <v>97.239998</v>
      </c>
      <c r="C1482">
        <v>98.480002999999996</v>
      </c>
      <c r="D1482">
        <v>96.279999000000004</v>
      </c>
      <c r="E1482">
        <v>96.800003000000004</v>
      </c>
      <c r="F1482">
        <v>96.800003000000004</v>
      </c>
      <c r="G1482">
        <v>463000</v>
      </c>
    </row>
    <row r="1483" spans="1:7" x14ac:dyDescent="0.25">
      <c r="A1483" s="19">
        <v>42695</v>
      </c>
      <c r="B1483">
        <v>95.68</v>
      </c>
      <c r="C1483">
        <v>95.720000999999996</v>
      </c>
      <c r="D1483">
        <v>92.360000999999997</v>
      </c>
      <c r="E1483">
        <v>92.480002999999996</v>
      </c>
      <c r="F1483">
        <v>92.480002999999996</v>
      </c>
      <c r="G1483">
        <v>521400</v>
      </c>
    </row>
    <row r="1484" spans="1:7" x14ac:dyDescent="0.25">
      <c r="A1484" s="19">
        <v>42696</v>
      </c>
      <c r="B1484">
        <v>92.480002999999996</v>
      </c>
      <c r="C1484">
        <v>95.120002999999997</v>
      </c>
      <c r="D1484">
        <v>92.120002999999997</v>
      </c>
      <c r="E1484">
        <v>93.120002999999997</v>
      </c>
      <c r="F1484">
        <v>93.120002999999997</v>
      </c>
      <c r="G1484">
        <v>439200</v>
      </c>
    </row>
    <row r="1485" spans="1:7" x14ac:dyDescent="0.25">
      <c r="A1485" s="19">
        <v>42697</v>
      </c>
      <c r="B1485">
        <v>94</v>
      </c>
      <c r="C1485">
        <v>94.800003000000004</v>
      </c>
      <c r="D1485">
        <v>92.919998000000007</v>
      </c>
      <c r="E1485">
        <v>93.199996999999996</v>
      </c>
      <c r="F1485">
        <v>93.199996999999996</v>
      </c>
      <c r="G1485">
        <v>314700</v>
      </c>
    </row>
    <row r="1486" spans="1:7" x14ac:dyDescent="0.25">
      <c r="A1486" s="19">
        <v>42699</v>
      </c>
      <c r="B1486">
        <v>93.080001999999993</v>
      </c>
      <c r="C1486">
        <v>93.919998000000007</v>
      </c>
      <c r="D1486">
        <v>92.559997999999993</v>
      </c>
      <c r="E1486">
        <v>92.760002</v>
      </c>
      <c r="F1486">
        <v>92.760002</v>
      </c>
      <c r="G1486">
        <v>174800</v>
      </c>
    </row>
    <row r="1487" spans="1:7" x14ac:dyDescent="0.25">
      <c r="A1487" s="19">
        <v>42702</v>
      </c>
      <c r="B1487">
        <v>93.879997000000003</v>
      </c>
      <c r="C1487">
        <v>95.080001999999993</v>
      </c>
      <c r="D1487">
        <v>92.760002</v>
      </c>
      <c r="E1487">
        <v>93.480002999999996</v>
      </c>
      <c r="F1487">
        <v>93.480002999999996</v>
      </c>
      <c r="G1487">
        <v>437100</v>
      </c>
    </row>
    <row r="1488" spans="1:7" x14ac:dyDescent="0.25">
      <c r="A1488" s="19">
        <v>42703</v>
      </c>
      <c r="B1488">
        <v>93.68</v>
      </c>
      <c r="C1488">
        <v>94.440002000000007</v>
      </c>
      <c r="D1488">
        <v>91.599997999999999</v>
      </c>
      <c r="E1488">
        <v>92.839995999999999</v>
      </c>
      <c r="F1488">
        <v>92.839995999999999</v>
      </c>
      <c r="G1488">
        <v>281500</v>
      </c>
    </row>
    <row r="1489" spans="1:7" x14ac:dyDescent="0.25">
      <c r="A1489" s="19">
        <v>42704</v>
      </c>
      <c r="B1489">
        <v>91.519997000000004</v>
      </c>
      <c r="C1489">
        <v>93.400002000000001</v>
      </c>
      <c r="D1489">
        <v>91.32</v>
      </c>
      <c r="E1489">
        <v>92.959998999999996</v>
      </c>
      <c r="F1489">
        <v>92.959998999999996</v>
      </c>
      <c r="G1489">
        <v>512200</v>
      </c>
    </row>
    <row r="1490" spans="1:7" x14ac:dyDescent="0.25">
      <c r="A1490" s="19">
        <v>42705</v>
      </c>
      <c r="B1490">
        <v>92.800003000000004</v>
      </c>
      <c r="C1490">
        <v>98.239998</v>
      </c>
      <c r="D1490">
        <v>92.440002000000007</v>
      </c>
      <c r="E1490">
        <v>96.559997999999993</v>
      </c>
      <c r="F1490">
        <v>96.559997999999993</v>
      </c>
      <c r="G1490">
        <v>716600</v>
      </c>
    </row>
    <row r="1491" spans="1:7" x14ac:dyDescent="0.25">
      <c r="A1491" s="19">
        <v>42706</v>
      </c>
      <c r="B1491">
        <v>97.080001999999993</v>
      </c>
      <c r="C1491">
        <v>97.599997999999999</v>
      </c>
      <c r="D1491">
        <v>93.879997000000003</v>
      </c>
      <c r="E1491">
        <v>96.599997999999999</v>
      </c>
      <c r="F1491">
        <v>96.599997999999999</v>
      </c>
      <c r="G1491">
        <v>652400</v>
      </c>
    </row>
    <row r="1492" spans="1:7" x14ac:dyDescent="0.25">
      <c r="A1492" s="19">
        <v>42709</v>
      </c>
      <c r="B1492">
        <v>93.199996999999996</v>
      </c>
      <c r="C1492">
        <v>93.599997999999999</v>
      </c>
      <c r="D1492">
        <v>89.839995999999999</v>
      </c>
      <c r="E1492">
        <v>90.199996999999996</v>
      </c>
      <c r="F1492">
        <v>90.199996999999996</v>
      </c>
      <c r="G1492">
        <v>689500</v>
      </c>
    </row>
    <row r="1493" spans="1:7" x14ac:dyDescent="0.25">
      <c r="A1493" s="19">
        <v>42710</v>
      </c>
      <c r="B1493">
        <v>88.599997999999999</v>
      </c>
      <c r="C1493">
        <v>89.160004000000001</v>
      </c>
      <c r="D1493">
        <v>86.720000999999996</v>
      </c>
      <c r="E1493">
        <v>87.080001999999993</v>
      </c>
      <c r="F1493">
        <v>87.080001999999993</v>
      </c>
      <c r="G1493">
        <v>457800</v>
      </c>
    </row>
    <row r="1494" spans="1:7" x14ac:dyDescent="0.25">
      <c r="A1494" s="19">
        <v>42711</v>
      </c>
      <c r="B1494">
        <v>86.800003000000004</v>
      </c>
      <c r="C1494">
        <v>87.879997000000003</v>
      </c>
      <c r="D1494">
        <v>85.040001000000004</v>
      </c>
      <c r="E1494">
        <v>87.400002000000001</v>
      </c>
      <c r="F1494">
        <v>87.400002000000001</v>
      </c>
      <c r="G1494">
        <v>866200</v>
      </c>
    </row>
    <row r="1495" spans="1:7" x14ac:dyDescent="0.25">
      <c r="A1495" s="19">
        <v>42712</v>
      </c>
      <c r="B1495">
        <v>87.400002000000001</v>
      </c>
      <c r="C1495">
        <v>90.559997999999993</v>
      </c>
      <c r="D1495">
        <v>87</v>
      </c>
      <c r="E1495">
        <v>87.519997000000004</v>
      </c>
      <c r="F1495">
        <v>87.519997000000004</v>
      </c>
      <c r="G1495">
        <v>907700</v>
      </c>
    </row>
    <row r="1496" spans="1:7" x14ac:dyDescent="0.25">
      <c r="A1496" s="19">
        <v>42713</v>
      </c>
      <c r="B1496">
        <v>88.32</v>
      </c>
      <c r="C1496">
        <v>88.440002000000007</v>
      </c>
      <c r="D1496">
        <v>86.279999000000004</v>
      </c>
      <c r="E1496">
        <v>86.68</v>
      </c>
      <c r="F1496">
        <v>86.68</v>
      </c>
      <c r="G1496">
        <v>445700</v>
      </c>
    </row>
    <row r="1497" spans="1:7" x14ac:dyDescent="0.25">
      <c r="A1497" s="19">
        <v>42716</v>
      </c>
      <c r="B1497">
        <v>86.68</v>
      </c>
      <c r="C1497">
        <v>88.199996999999996</v>
      </c>
      <c r="D1497">
        <v>86.480002999999996</v>
      </c>
      <c r="E1497">
        <v>87.239998</v>
      </c>
      <c r="F1497">
        <v>87.239998</v>
      </c>
      <c r="G1497">
        <v>473800</v>
      </c>
    </row>
    <row r="1498" spans="1:7" x14ac:dyDescent="0.25">
      <c r="A1498" s="19">
        <v>42717</v>
      </c>
      <c r="B1498">
        <v>87.120002999999997</v>
      </c>
      <c r="C1498">
        <v>89.599997999999999</v>
      </c>
      <c r="D1498">
        <v>86.800003000000004</v>
      </c>
      <c r="E1498">
        <v>88.080001999999993</v>
      </c>
      <c r="F1498">
        <v>88.080001999999993</v>
      </c>
      <c r="G1498">
        <v>558700</v>
      </c>
    </row>
    <row r="1499" spans="1:7" x14ac:dyDescent="0.25">
      <c r="A1499" s="19">
        <v>42718</v>
      </c>
      <c r="B1499">
        <v>88.559997999999993</v>
      </c>
      <c r="C1499">
        <v>88.879997000000003</v>
      </c>
      <c r="D1499">
        <v>85.199996999999996</v>
      </c>
      <c r="E1499">
        <v>87.760002</v>
      </c>
      <c r="F1499">
        <v>87.760002</v>
      </c>
      <c r="G1499">
        <v>951000</v>
      </c>
    </row>
    <row r="1500" spans="1:7" x14ac:dyDescent="0.25">
      <c r="A1500" s="19">
        <v>42719</v>
      </c>
      <c r="B1500">
        <v>86.480002999999996</v>
      </c>
      <c r="C1500">
        <v>87.720000999999996</v>
      </c>
      <c r="D1500">
        <v>85.800003000000004</v>
      </c>
      <c r="E1500">
        <v>86.559997999999993</v>
      </c>
      <c r="F1500">
        <v>86.559997999999993</v>
      </c>
      <c r="G1500">
        <v>677200</v>
      </c>
    </row>
    <row r="1501" spans="1:7" x14ac:dyDescent="0.25">
      <c r="A1501" s="19">
        <v>42720</v>
      </c>
      <c r="B1501">
        <v>85.440002000000007</v>
      </c>
      <c r="C1501">
        <v>86.639999000000003</v>
      </c>
      <c r="D1501">
        <v>84.839995999999999</v>
      </c>
      <c r="E1501">
        <v>85.360000999999997</v>
      </c>
      <c r="F1501">
        <v>85.360000999999997</v>
      </c>
      <c r="G1501">
        <v>654100</v>
      </c>
    </row>
    <row r="1502" spans="1:7" x14ac:dyDescent="0.25">
      <c r="A1502" s="19">
        <v>42723</v>
      </c>
      <c r="B1502">
        <v>84.440002000000007</v>
      </c>
      <c r="C1502">
        <v>84.440002000000007</v>
      </c>
      <c r="D1502">
        <v>82.279999000000004</v>
      </c>
      <c r="E1502">
        <v>82.400002000000001</v>
      </c>
      <c r="F1502">
        <v>82.400002000000001</v>
      </c>
      <c r="G1502">
        <v>589500</v>
      </c>
    </row>
    <row r="1503" spans="1:7" x14ac:dyDescent="0.25">
      <c r="A1503" s="19">
        <v>42724</v>
      </c>
      <c r="B1503">
        <v>81.559997999999993</v>
      </c>
      <c r="C1503">
        <v>81.800003000000004</v>
      </c>
      <c r="D1503">
        <v>80.360000999999997</v>
      </c>
      <c r="E1503">
        <v>80.919998000000007</v>
      </c>
      <c r="F1503">
        <v>80.919998000000007</v>
      </c>
      <c r="G1503">
        <v>510700</v>
      </c>
    </row>
    <row r="1504" spans="1:7" x14ac:dyDescent="0.25">
      <c r="A1504" s="19">
        <v>42725</v>
      </c>
      <c r="B1504">
        <v>80.199996999999996</v>
      </c>
      <c r="C1504">
        <v>80.559997999999993</v>
      </c>
      <c r="D1504">
        <v>79.319999999999993</v>
      </c>
      <c r="E1504">
        <v>79.599997999999999</v>
      </c>
      <c r="F1504">
        <v>79.599997999999999</v>
      </c>
      <c r="G1504">
        <v>421600</v>
      </c>
    </row>
    <row r="1505" spans="1:7" x14ac:dyDescent="0.25">
      <c r="A1505" s="19">
        <v>42726</v>
      </c>
      <c r="B1505">
        <v>79.519997000000004</v>
      </c>
      <c r="C1505">
        <v>81.239998</v>
      </c>
      <c r="D1505">
        <v>79.160004000000001</v>
      </c>
      <c r="E1505">
        <v>80.800003000000004</v>
      </c>
      <c r="F1505">
        <v>80.800003000000004</v>
      </c>
      <c r="G1505">
        <v>431300</v>
      </c>
    </row>
    <row r="1506" spans="1:7" x14ac:dyDescent="0.25">
      <c r="A1506" s="19">
        <v>42727</v>
      </c>
      <c r="B1506">
        <v>81.160004000000001</v>
      </c>
      <c r="C1506">
        <v>81.559997999999993</v>
      </c>
      <c r="D1506">
        <v>80.360000999999997</v>
      </c>
      <c r="E1506">
        <v>80.559997999999993</v>
      </c>
      <c r="F1506">
        <v>80.559997999999993</v>
      </c>
      <c r="G1506">
        <v>323300</v>
      </c>
    </row>
    <row r="1507" spans="1:7" x14ac:dyDescent="0.25">
      <c r="A1507" s="19">
        <v>42731</v>
      </c>
      <c r="B1507">
        <v>80.400002000000001</v>
      </c>
      <c r="C1507">
        <v>80.480002999999996</v>
      </c>
      <c r="D1507">
        <v>79.040001000000004</v>
      </c>
      <c r="E1507">
        <v>79.279999000000004</v>
      </c>
      <c r="F1507">
        <v>79.279999000000004</v>
      </c>
      <c r="G1507">
        <v>323700</v>
      </c>
    </row>
    <row r="1508" spans="1:7" x14ac:dyDescent="0.25">
      <c r="A1508" s="19">
        <v>42732</v>
      </c>
      <c r="B1508">
        <v>79</v>
      </c>
      <c r="C1508">
        <v>82.32</v>
      </c>
      <c r="D1508">
        <v>78.760002</v>
      </c>
      <c r="E1508">
        <v>82.040001000000004</v>
      </c>
      <c r="F1508">
        <v>82.040001000000004</v>
      </c>
      <c r="G1508">
        <v>655900</v>
      </c>
    </row>
    <row r="1509" spans="1:7" x14ac:dyDescent="0.25">
      <c r="A1509" s="19">
        <v>42733</v>
      </c>
      <c r="B1509">
        <v>82.400002000000001</v>
      </c>
      <c r="C1509">
        <v>84.440002000000007</v>
      </c>
      <c r="D1509">
        <v>81.599997999999999</v>
      </c>
      <c r="E1509">
        <v>83.440002000000007</v>
      </c>
      <c r="F1509">
        <v>83.440002000000007</v>
      </c>
      <c r="G1509">
        <v>558600</v>
      </c>
    </row>
    <row r="1510" spans="1:7" x14ac:dyDescent="0.25">
      <c r="A1510" s="19">
        <v>42734</v>
      </c>
      <c r="B1510">
        <v>82.440002000000007</v>
      </c>
      <c r="C1510">
        <v>85.959998999999996</v>
      </c>
      <c r="D1510">
        <v>82.400002000000001</v>
      </c>
      <c r="E1510">
        <v>85.040001000000004</v>
      </c>
      <c r="F1510">
        <v>85.040001000000004</v>
      </c>
      <c r="G1510">
        <v>731400</v>
      </c>
    </row>
    <row r="1511" spans="1:7" x14ac:dyDescent="0.25">
      <c r="A1511" s="19">
        <v>42738</v>
      </c>
      <c r="B1511">
        <v>81.599997999999999</v>
      </c>
      <c r="C1511">
        <v>82.160004000000001</v>
      </c>
      <c r="D1511">
        <v>78.879997000000003</v>
      </c>
      <c r="E1511">
        <v>78.959998999999996</v>
      </c>
      <c r="F1511">
        <v>78.959998999999996</v>
      </c>
      <c r="G1511">
        <v>630100</v>
      </c>
    </row>
    <row r="1512" spans="1:7" x14ac:dyDescent="0.25">
      <c r="A1512" s="19">
        <v>42739</v>
      </c>
      <c r="B1512">
        <v>78.120002999999997</v>
      </c>
      <c r="C1512">
        <v>78.120002999999997</v>
      </c>
      <c r="D1512">
        <v>74.120002999999997</v>
      </c>
      <c r="E1512">
        <v>74.959998999999996</v>
      </c>
      <c r="F1512">
        <v>74.959998999999996</v>
      </c>
      <c r="G1512">
        <v>461600</v>
      </c>
    </row>
    <row r="1513" spans="1:7" x14ac:dyDescent="0.25">
      <c r="A1513" s="19">
        <v>42740</v>
      </c>
      <c r="B1513">
        <v>75.599997999999999</v>
      </c>
      <c r="C1513">
        <v>76.919998000000007</v>
      </c>
      <c r="D1513">
        <v>74.599997999999999</v>
      </c>
      <c r="E1513">
        <v>74.639999000000003</v>
      </c>
      <c r="F1513">
        <v>74.639999000000003</v>
      </c>
      <c r="G1513">
        <v>649200</v>
      </c>
    </row>
    <row r="1514" spans="1:7" x14ac:dyDescent="0.25">
      <c r="A1514" s="19">
        <v>42741</v>
      </c>
      <c r="B1514">
        <v>73.879997000000003</v>
      </c>
      <c r="C1514">
        <v>74.519997000000004</v>
      </c>
      <c r="D1514">
        <v>72.160004000000001</v>
      </c>
      <c r="E1514">
        <v>73.720000999999996</v>
      </c>
      <c r="F1514">
        <v>73.720000999999996</v>
      </c>
      <c r="G1514">
        <v>753500</v>
      </c>
    </row>
    <row r="1515" spans="1:7" x14ac:dyDescent="0.25">
      <c r="A1515" s="19">
        <v>42744</v>
      </c>
      <c r="B1515">
        <v>74.040001000000004</v>
      </c>
      <c r="C1515">
        <v>74.720000999999996</v>
      </c>
      <c r="D1515">
        <v>72.400002000000001</v>
      </c>
      <c r="E1515">
        <v>73.480002999999996</v>
      </c>
      <c r="F1515">
        <v>73.480002999999996</v>
      </c>
      <c r="G1515">
        <v>515700</v>
      </c>
    </row>
    <row r="1516" spans="1:7" x14ac:dyDescent="0.25">
      <c r="A1516" s="19">
        <v>42745</v>
      </c>
      <c r="B1516">
        <v>72.760002</v>
      </c>
      <c r="C1516">
        <v>74.040001000000004</v>
      </c>
      <c r="D1516">
        <v>72.160004000000001</v>
      </c>
      <c r="E1516">
        <v>73</v>
      </c>
      <c r="F1516">
        <v>73</v>
      </c>
      <c r="G1516">
        <v>524700</v>
      </c>
    </row>
    <row r="1517" spans="1:7" x14ac:dyDescent="0.25">
      <c r="A1517" s="19">
        <v>42746</v>
      </c>
      <c r="B1517">
        <v>73.080001999999993</v>
      </c>
      <c r="C1517">
        <v>74.440002000000007</v>
      </c>
      <c r="D1517">
        <v>71.239998</v>
      </c>
      <c r="E1517">
        <v>71.440002000000007</v>
      </c>
      <c r="F1517">
        <v>71.440002000000007</v>
      </c>
      <c r="G1517">
        <v>936300</v>
      </c>
    </row>
    <row r="1518" spans="1:7" x14ac:dyDescent="0.25">
      <c r="A1518" s="19">
        <v>42747</v>
      </c>
      <c r="B1518">
        <v>72</v>
      </c>
      <c r="C1518">
        <v>75.080001999999993</v>
      </c>
      <c r="D1518">
        <v>71.360000999999997</v>
      </c>
      <c r="E1518">
        <v>71.480002999999996</v>
      </c>
      <c r="F1518">
        <v>71.480002999999996</v>
      </c>
      <c r="G1518">
        <v>842700</v>
      </c>
    </row>
    <row r="1519" spans="1:7" x14ac:dyDescent="0.25">
      <c r="A1519" s="19">
        <v>42748</v>
      </c>
      <c r="B1519">
        <v>71.120002999999997</v>
      </c>
      <c r="C1519">
        <v>72.360000999999997</v>
      </c>
      <c r="D1519">
        <v>70.599997999999999</v>
      </c>
      <c r="E1519">
        <v>71.599997999999999</v>
      </c>
      <c r="F1519">
        <v>71.599997999999999</v>
      </c>
      <c r="G1519">
        <v>743000</v>
      </c>
    </row>
    <row r="1520" spans="1:7" x14ac:dyDescent="0.25">
      <c r="A1520" s="19">
        <v>42752</v>
      </c>
      <c r="B1520">
        <v>72.559997999999993</v>
      </c>
      <c r="C1520">
        <v>72.760002</v>
      </c>
      <c r="D1520">
        <v>71.040001000000004</v>
      </c>
      <c r="E1520">
        <v>71.279999000000004</v>
      </c>
      <c r="F1520">
        <v>71.279999000000004</v>
      </c>
      <c r="G1520">
        <v>759100</v>
      </c>
    </row>
    <row r="1521" spans="1:7" x14ac:dyDescent="0.25">
      <c r="A1521" s="19">
        <v>42753</v>
      </c>
      <c r="B1521">
        <v>70.879997000000003</v>
      </c>
      <c r="C1521">
        <v>71.360000999999997</v>
      </c>
      <c r="D1521">
        <v>70</v>
      </c>
      <c r="E1521">
        <v>71</v>
      </c>
      <c r="F1521">
        <v>71</v>
      </c>
      <c r="G1521">
        <v>637600</v>
      </c>
    </row>
    <row r="1522" spans="1:7" x14ac:dyDescent="0.25">
      <c r="A1522" s="19">
        <v>42754</v>
      </c>
      <c r="B1522">
        <v>70.599997999999999</v>
      </c>
      <c r="C1522">
        <v>72.400002000000001</v>
      </c>
      <c r="D1522">
        <v>70.319999999999993</v>
      </c>
      <c r="E1522">
        <v>71.800003000000004</v>
      </c>
      <c r="F1522">
        <v>71.800003000000004</v>
      </c>
      <c r="G1522">
        <v>715700</v>
      </c>
    </row>
    <row r="1523" spans="1:7" x14ac:dyDescent="0.25">
      <c r="A1523" s="19">
        <v>42755</v>
      </c>
      <c r="B1523">
        <v>71</v>
      </c>
      <c r="C1523">
        <v>71.239998</v>
      </c>
      <c r="D1523">
        <v>68.959998999999996</v>
      </c>
      <c r="E1523">
        <v>69</v>
      </c>
      <c r="F1523">
        <v>69</v>
      </c>
      <c r="G1523">
        <v>934800</v>
      </c>
    </row>
    <row r="1524" spans="1:7" x14ac:dyDescent="0.25">
      <c r="A1524" s="19">
        <v>42758</v>
      </c>
      <c r="B1524">
        <v>69.040001000000004</v>
      </c>
      <c r="C1524">
        <v>70.319999999999993</v>
      </c>
      <c r="D1524">
        <v>68.360000999999997</v>
      </c>
      <c r="E1524">
        <v>68.400002000000001</v>
      </c>
      <c r="F1524">
        <v>68.400002000000001</v>
      </c>
      <c r="G1524">
        <v>759000</v>
      </c>
    </row>
    <row r="1525" spans="1:7" x14ac:dyDescent="0.25">
      <c r="A1525" s="19">
        <v>42759</v>
      </c>
      <c r="B1525">
        <v>67.599997999999999</v>
      </c>
      <c r="C1525">
        <v>67.599997999999999</v>
      </c>
      <c r="D1525">
        <v>64.879997000000003</v>
      </c>
      <c r="E1525">
        <v>65.199996999999996</v>
      </c>
      <c r="F1525">
        <v>65.199996999999996</v>
      </c>
      <c r="G1525">
        <v>666500</v>
      </c>
    </row>
    <row r="1526" spans="1:7" x14ac:dyDescent="0.25">
      <c r="A1526" s="19">
        <v>42760</v>
      </c>
      <c r="B1526">
        <v>64.239998</v>
      </c>
      <c r="C1526">
        <v>64.519997000000004</v>
      </c>
      <c r="D1526">
        <v>63.360000999999997</v>
      </c>
      <c r="E1526">
        <v>63.599997999999999</v>
      </c>
      <c r="F1526">
        <v>63.599997999999999</v>
      </c>
      <c r="G1526">
        <v>518800</v>
      </c>
    </row>
    <row r="1527" spans="1:7" x14ac:dyDescent="0.25">
      <c r="A1527" s="19">
        <v>42761</v>
      </c>
      <c r="B1527">
        <v>63.880001</v>
      </c>
      <c r="C1527">
        <v>64.680000000000007</v>
      </c>
      <c r="D1527">
        <v>63.279998999999997</v>
      </c>
      <c r="E1527">
        <v>64.040001000000004</v>
      </c>
      <c r="F1527">
        <v>64.040001000000004</v>
      </c>
      <c r="G1527">
        <v>464100</v>
      </c>
    </row>
    <row r="1528" spans="1:7" x14ac:dyDescent="0.25">
      <c r="A1528" s="19">
        <v>42762</v>
      </c>
      <c r="B1528">
        <v>63.799999</v>
      </c>
      <c r="C1528">
        <v>64.319999999999993</v>
      </c>
      <c r="D1528">
        <v>63.080002</v>
      </c>
      <c r="E1528">
        <v>63.32</v>
      </c>
      <c r="F1528">
        <v>63.32</v>
      </c>
      <c r="G1528">
        <v>528400</v>
      </c>
    </row>
    <row r="1529" spans="1:7" x14ac:dyDescent="0.25">
      <c r="A1529" s="19">
        <v>42765</v>
      </c>
      <c r="B1529">
        <v>64.599997999999999</v>
      </c>
      <c r="C1529">
        <v>67.720000999999996</v>
      </c>
      <c r="D1529">
        <v>64.559997999999993</v>
      </c>
      <c r="E1529">
        <v>65.080001999999993</v>
      </c>
      <c r="F1529">
        <v>65.080001999999993</v>
      </c>
      <c r="G1529">
        <v>1325200</v>
      </c>
    </row>
    <row r="1530" spans="1:7" x14ac:dyDescent="0.25">
      <c r="A1530" s="19">
        <v>42766</v>
      </c>
      <c r="B1530">
        <v>65.639999000000003</v>
      </c>
      <c r="C1530">
        <v>66.760002</v>
      </c>
      <c r="D1530">
        <v>64.680000000000007</v>
      </c>
      <c r="E1530">
        <v>64.720000999999996</v>
      </c>
      <c r="F1530">
        <v>64.720000999999996</v>
      </c>
      <c r="G1530">
        <v>869500</v>
      </c>
    </row>
    <row r="1531" spans="1:7" x14ac:dyDescent="0.25">
      <c r="A1531" s="19">
        <v>42767</v>
      </c>
      <c r="B1531">
        <v>63.48</v>
      </c>
      <c r="C1531">
        <v>64.440002000000007</v>
      </c>
      <c r="D1531">
        <v>62.919998</v>
      </c>
      <c r="E1531">
        <v>63.639999000000003</v>
      </c>
      <c r="F1531">
        <v>63.639999000000003</v>
      </c>
      <c r="G1531">
        <v>785600</v>
      </c>
    </row>
    <row r="1532" spans="1:7" x14ac:dyDescent="0.25">
      <c r="A1532" s="19">
        <v>42768</v>
      </c>
      <c r="B1532">
        <v>64.160004000000001</v>
      </c>
      <c r="C1532">
        <v>64.720000999999996</v>
      </c>
      <c r="D1532">
        <v>63.52</v>
      </c>
      <c r="E1532">
        <v>64.160004000000001</v>
      </c>
      <c r="F1532">
        <v>64.160004000000001</v>
      </c>
      <c r="G1532">
        <v>648800</v>
      </c>
    </row>
    <row r="1533" spans="1:7" x14ac:dyDescent="0.25">
      <c r="A1533" s="19">
        <v>42769</v>
      </c>
      <c r="B1533">
        <v>62.880001</v>
      </c>
      <c r="C1533">
        <v>63.279998999999997</v>
      </c>
      <c r="D1533">
        <v>62.200001</v>
      </c>
      <c r="E1533">
        <v>62.759998000000003</v>
      </c>
      <c r="F1533">
        <v>62.759998000000003</v>
      </c>
      <c r="G1533">
        <v>555300</v>
      </c>
    </row>
    <row r="1534" spans="1:7" x14ac:dyDescent="0.25">
      <c r="A1534" s="19">
        <v>42772</v>
      </c>
      <c r="B1534">
        <v>63.560001</v>
      </c>
      <c r="C1534">
        <v>63.639999000000003</v>
      </c>
      <c r="D1534">
        <v>62.48</v>
      </c>
      <c r="E1534">
        <v>62.880001</v>
      </c>
      <c r="F1534">
        <v>62.880001</v>
      </c>
      <c r="G1534">
        <v>444100</v>
      </c>
    </row>
    <row r="1535" spans="1:7" x14ac:dyDescent="0.25">
      <c r="A1535" s="19">
        <v>42773</v>
      </c>
      <c r="B1535">
        <v>62.720001000000003</v>
      </c>
      <c r="C1535">
        <v>63.360000999999997</v>
      </c>
      <c r="D1535">
        <v>62.560001</v>
      </c>
      <c r="E1535">
        <v>63.279998999999997</v>
      </c>
      <c r="F1535">
        <v>63.279998999999997</v>
      </c>
      <c r="G1535">
        <v>434500</v>
      </c>
    </row>
    <row r="1536" spans="1:7" x14ac:dyDescent="0.25">
      <c r="A1536" s="19">
        <v>42774</v>
      </c>
      <c r="B1536">
        <v>63.48</v>
      </c>
      <c r="C1536">
        <v>64.239998</v>
      </c>
      <c r="D1536">
        <v>62.639999000000003</v>
      </c>
      <c r="E1536">
        <v>63</v>
      </c>
      <c r="F1536">
        <v>63</v>
      </c>
      <c r="G1536">
        <v>547300</v>
      </c>
    </row>
    <row r="1537" spans="1:7" x14ac:dyDescent="0.25">
      <c r="A1537" s="19">
        <v>42775</v>
      </c>
      <c r="B1537">
        <v>62.720001000000003</v>
      </c>
      <c r="C1537">
        <v>62.799999</v>
      </c>
      <c r="D1537">
        <v>61.119999</v>
      </c>
      <c r="E1537">
        <v>61.720001000000003</v>
      </c>
      <c r="F1537">
        <v>61.720001000000003</v>
      </c>
      <c r="G1537">
        <v>462200</v>
      </c>
    </row>
    <row r="1538" spans="1:7" x14ac:dyDescent="0.25">
      <c r="A1538" s="19">
        <v>42776</v>
      </c>
      <c r="B1538">
        <v>61.040000999999997</v>
      </c>
      <c r="C1538">
        <v>61.16</v>
      </c>
      <c r="D1538">
        <v>60.279998999999997</v>
      </c>
      <c r="E1538">
        <v>60.639999000000003</v>
      </c>
      <c r="F1538">
        <v>60.639999000000003</v>
      </c>
      <c r="G1538">
        <v>512200</v>
      </c>
    </row>
    <row r="1539" spans="1:7" x14ac:dyDescent="0.25">
      <c r="A1539" s="19">
        <v>42779</v>
      </c>
      <c r="B1539">
        <v>59.68</v>
      </c>
      <c r="C1539">
        <v>59.799999</v>
      </c>
      <c r="D1539">
        <v>58.599997999999999</v>
      </c>
      <c r="E1539">
        <v>58.759998000000003</v>
      </c>
      <c r="F1539">
        <v>58.759998000000003</v>
      </c>
      <c r="G1539">
        <v>590200</v>
      </c>
    </row>
    <row r="1540" spans="1:7" x14ac:dyDescent="0.25">
      <c r="A1540" s="19">
        <v>42780</v>
      </c>
      <c r="B1540">
        <v>58.720001000000003</v>
      </c>
      <c r="C1540">
        <v>58.799999</v>
      </c>
      <c r="D1540">
        <v>56.240001999999997</v>
      </c>
      <c r="E1540">
        <v>56.240001999999997</v>
      </c>
      <c r="F1540">
        <v>56.240001999999997</v>
      </c>
      <c r="G1540">
        <v>702200</v>
      </c>
    </row>
    <row r="1541" spans="1:7" x14ac:dyDescent="0.25">
      <c r="A1541" s="19">
        <v>42781</v>
      </c>
      <c r="B1541">
        <v>56.240001999999997</v>
      </c>
      <c r="C1541">
        <v>58.200001</v>
      </c>
      <c r="D1541">
        <v>55.919998</v>
      </c>
      <c r="E1541">
        <v>58.16</v>
      </c>
      <c r="F1541">
        <v>58.16</v>
      </c>
      <c r="G1541">
        <v>1030700</v>
      </c>
    </row>
    <row r="1542" spans="1:7" x14ac:dyDescent="0.25">
      <c r="A1542" s="19">
        <v>42782</v>
      </c>
      <c r="B1542">
        <v>58.080002</v>
      </c>
      <c r="C1542">
        <v>61.360000999999997</v>
      </c>
      <c r="D1542">
        <v>57.919998</v>
      </c>
      <c r="E1542">
        <v>58.439999</v>
      </c>
      <c r="F1542">
        <v>58.439999</v>
      </c>
      <c r="G1542">
        <v>1428000</v>
      </c>
    </row>
    <row r="1543" spans="1:7" x14ac:dyDescent="0.25">
      <c r="A1543" s="19">
        <v>42783</v>
      </c>
      <c r="B1543">
        <v>59.799999</v>
      </c>
      <c r="C1543">
        <v>60.240001999999997</v>
      </c>
      <c r="D1543">
        <v>58.32</v>
      </c>
      <c r="E1543">
        <v>58.599997999999999</v>
      </c>
      <c r="F1543">
        <v>58.599997999999999</v>
      </c>
      <c r="G1543">
        <v>901400</v>
      </c>
    </row>
    <row r="1544" spans="1:7" x14ac:dyDescent="0.25">
      <c r="A1544" s="19">
        <v>42787</v>
      </c>
      <c r="B1544">
        <v>57.799999</v>
      </c>
      <c r="C1544">
        <v>59.439999</v>
      </c>
      <c r="D1544">
        <v>57.599997999999999</v>
      </c>
      <c r="E1544">
        <v>59.16</v>
      </c>
      <c r="F1544">
        <v>59.16</v>
      </c>
      <c r="G1544">
        <v>743200</v>
      </c>
    </row>
    <row r="1545" spans="1:7" x14ac:dyDescent="0.25">
      <c r="A1545" s="19">
        <v>42788</v>
      </c>
      <c r="B1545">
        <v>59.720001000000003</v>
      </c>
      <c r="C1545">
        <v>60.52</v>
      </c>
      <c r="D1545">
        <v>58.799999</v>
      </c>
      <c r="E1545">
        <v>59.52</v>
      </c>
      <c r="F1545">
        <v>59.52</v>
      </c>
      <c r="G1545">
        <v>595500</v>
      </c>
    </row>
    <row r="1546" spans="1:7" x14ac:dyDescent="0.25">
      <c r="A1546" s="19">
        <v>42789</v>
      </c>
      <c r="B1546">
        <v>59.639999000000003</v>
      </c>
      <c r="C1546">
        <v>62</v>
      </c>
      <c r="D1546">
        <v>59.48</v>
      </c>
      <c r="E1546">
        <v>61.040000999999997</v>
      </c>
      <c r="F1546">
        <v>61.040000999999997</v>
      </c>
      <c r="G1546">
        <v>848700</v>
      </c>
    </row>
    <row r="1547" spans="1:7" x14ac:dyDescent="0.25">
      <c r="A1547" s="19">
        <v>42790</v>
      </c>
      <c r="B1547">
        <v>63.279998999999997</v>
      </c>
      <c r="C1547">
        <v>63.560001</v>
      </c>
      <c r="D1547">
        <v>60.119999</v>
      </c>
      <c r="E1547">
        <v>60.32</v>
      </c>
      <c r="F1547">
        <v>60.32</v>
      </c>
      <c r="G1547">
        <v>803700</v>
      </c>
    </row>
    <row r="1548" spans="1:7" x14ac:dyDescent="0.25">
      <c r="A1548" s="19">
        <v>42793</v>
      </c>
      <c r="B1548">
        <v>60.32</v>
      </c>
      <c r="C1548">
        <v>60.799999</v>
      </c>
      <c r="D1548">
        <v>58.68</v>
      </c>
      <c r="E1548">
        <v>60</v>
      </c>
      <c r="F1548">
        <v>60</v>
      </c>
      <c r="G1548">
        <v>524800</v>
      </c>
    </row>
    <row r="1549" spans="1:7" x14ac:dyDescent="0.25">
      <c r="A1549" s="19">
        <v>42794</v>
      </c>
      <c r="B1549">
        <v>60.360000999999997</v>
      </c>
      <c r="C1549">
        <v>61.84</v>
      </c>
      <c r="D1549">
        <v>59.919998</v>
      </c>
      <c r="E1549">
        <v>61.439999</v>
      </c>
      <c r="F1549">
        <v>61.439999</v>
      </c>
      <c r="G1549">
        <v>748500</v>
      </c>
    </row>
    <row r="1550" spans="1:7" x14ac:dyDescent="0.25">
      <c r="A1550" s="19">
        <v>42795</v>
      </c>
      <c r="B1550">
        <v>58.84</v>
      </c>
      <c r="C1550">
        <v>60.279998999999997</v>
      </c>
      <c r="D1550">
        <v>58.48</v>
      </c>
      <c r="E1550">
        <v>60.200001</v>
      </c>
      <c r="F1550">
        <v>60.200001</v>
      </c>
      <c r="G1550">
        <v>761300</v>
      </c>
    </row>
    <row r="1551" spans="1:7" x14ac:dyDescent="0.25">
      <c r="A1551" s="19">
        <v>42796</v>
      </c>
      <c r="B1551">
        <v>60.200001</v>
      </c>
      <c r="C1551">
        <v>60.919998</v>
      </c>
      <c r="D1551">
        <v>59.080002</v>
      </c>
      <c r="E1551">
        <v>60.279998999999997</v>
      </c>
      <c r="F1551">
        <v>60.279998999999997</v>
      </c>
      <c r="G1551">
        <v>656200</v>
      </c>
    </row>
    <row r="1552" spans="1:7" x14ac:dyDescent="0.25">
      <c r="A1552" s="19">
        <v>42797</v>
      </c>
      <c r="B1552">
        <v>59.48</v>
      </c>
      <c r="C1552">
        <v>59.639999000000003</v>
      </c>
      <c r="D1552">
        <v>58.279998999999997</v>
      </c>
      <c r="E1552">
        <v>58.439999</v>
      </c>
      <c r="F1552">
        <v>58.439999</v>
      </c>
      <c r="G1552">
        <v>559000</v>
      </c>
    </row>
    <row r="1553" spans="1:7" x14ac:dyDescent="0.25">
      <c r="A1553" s="19">
        <v>42800</v>
      </c>
      <c r="B1553">
        <v>58.400002000000001</v>
      </c>
      <c r="C1553">
        <v>58.639999000000003</v>
      </c>
      <c r="D1553">
        <v>57.200001</v>
      </c>
      <c r="E1553">
        <v>57.400002000000001</v>
      </c>
      <c r="F1553">
        <v>57.400002000000001</v>
      </c>
      <c r="G1553">
        <v>510000</v>
      </c>
    </row>
    <row r="1554" spans="1:7" x14ac:dyDescent="0.25">
      <c r="A1554" s="19">
        <v>42801</v>
      </c>
      <c r="B1554">
        <v>57.439999</v>
      </c>
      <c r="C1554">
        <v>58.040000999999997</v>
      </c>
      <c r="D1554">
        <v>56.48</v>
      </c>
      <c r="E1554">
        <v>57.400002000000001</v>
      </c>
      <c r="F1554">
        <v>57.400002000000001</v>
      </c>
      <c r="G1554">
        <v>470700</v>
      </c>
    </row>
    <row r="1555" spans="1:7" x14ac:dyDescent="0.25">
      <c r="A1555" s="19">
        <v>42802</v>
      </c>
      <c r="B1555">
        <v>56.84</v>
      </c>
      <c r="C1555">
        <v>58.040000999999997</v>
      </c>
      <c r="D1555">
        <v>56.32</v>
      </c>
      <c r="E1555">
        <v>57.84</v>
      </c>
      <c r="F1555">
        <v>57.84</v>
      </c>
      <c r="G1555">
        <v>564300</v>
      </c>
    </row>
    <row r="1556" spans="1:7" x14ac:dyDescent="0.25">
      <c r="A1556" s="19">
        <v>42803</v>
      </c>
      <c r="B1556">
        <v>57.52</v>
      </c>
      <c r="C1556">
        <v>58.48</v>
      </c>
      <c r="D1556">
        <v>56.84</v>
      </c>
      <c r="E1556">
        <v>57.52</v>
      </c>
      <c r="F1556">
        <v>57.52</v>
      </c>
      <c r="G1556">
        <v>527800</v>
      </c>
    </row>
    <row r="1557" spans="1:7" x14ac:dyDescent="0.25">
      <c r="A1557" s="19">
        <v>42804</v>
      </c>
      <c r="B1557">
        <v>56.959999000000003</v>
      </c>
      <c r="C1557">
        <v>57.799999</v>
      </c>
      <c r="D1557">
        <v>56.68</v>
      </c>
      <c r="E1557">
        <v>56.720001000000003</v>
      </c>
      <c r="F1557">
        <v>56.720001000000003</v>
      </c>
      <c r="G1557">
        <v>496000</v>
      </c>
    </row>
    <row r="1558" spans="1:7" x14ac:dyDescent="0.25">
      <c r="A1558" s="19">
        <v>42807</v>
      </c>
      <c r="B1558">
        <v>56.560001</v>
      </c>
      <c r="C1558">
        <v>56.799999</v>
      </c>
      <c r="D1558">
        <v>55.48</v>
      </c>
      <c r="E1558">
        <v>55.599997999999999</v>
      </c>
      <c r="F1558">
        <v>55.599997999999999</v>
      </c>
      <c r="G1558">
        <v>388200</v>
      </c>
    </row>
    <row r="1559" spans="1:7" x14ac:dyDescent="0.25">
      <c r="A1559" s="19">
        <v>42808</v>
      </c>
      <c r="B1559">
        <v>55.799999</v>
      </c>
      <c r="C1559">
        <v>56.919998</v>
      </c>
      <c r="D1559">
        <v>55.360000999999997</v>
      </c>
      <c r="E1559">
        <v>56.599997999999999</v>
      </c>
      <c r="F1559">
        <v>56.599997999999999</v>
      </c>
      <c r="G1559">
        <v>765300</v>
      </c>
    </row>
    <row r="1560" spans="1:7" x14ac:dyDescent="0.25">
      <c r="A1560" s="19">
        <v>42809</v>
      </c>
      <c r="B1560">
        <v>55.880001</v>
      </c>
      <c r="C1560">
        <v>56.040000999999997</v>
      </c>
      <c r="D1560">
        <v>54</v>
      </c>
      <c r="E1560">
        <v>54.400002000000001</v>
      </c>
      <c r="F1560">
        <v>54.400002000000001</v>
      </c>
      <c r="G1560">
        <v>683100</v>
      </c>
    </row>
    <row r="1561" spans="1:7" x14ac:dyDescent="0.25">
      <c r="A1561" s="19">
        <v>42810</v>
      </c>
      <c r="B1561">
        <v>54.080002</v>
      </c>
      <c r="C1561">
        <v>54.240001999999997</v>
      </c>
      <c r="D1561">
        <v>53.279998999999997</v>
      </c>
      <c r="E1561">
        <v>53.360000999999997</v>
      </c>
      <c r="F1561">
        <v>53.360000999999997</v>
      </c>
      <c r="G1561">
        <v>541900</v>
      </c>
    </row>
    <row r="1562" spans="1:7" x14ac:dyDescent="0.25">
      <c r="A1562" s="19">
        <v>42811</v>
      </c>
      <c r="B1562">
        <v>52.959999000000003</v>
      </c>
      <c r="C1562">
        <v>53.080002</v>
      </c>
      <c r="D1562">
        <v>51.959999000000003</v>
      </c>
      <c r="E1562">
        <v>52.759998000000003</v>
      </c>
      <c r="F1562">
        <v>52.759998000000003</v>
      </c>
      <c r="G1562">
        <v>538200</v>
      </c>
    </row>
    <row r="1563" spans="1:7" x14ac:dyDescent="0.25">
      <c r="A1563" s="19">
        <v>42814</v>
      </c>
      <c r="B1563">
        <v>52.68</v>
      </c>
      <c r="C1563">
        <v>52.84</v>
      </c>
      <c r="D1563">
        <v>52.040000999999997</v>
      </c>
      <c r="E1563">
        <v>52.639999000000003</v>
      </c>
      <c r="F1563">
        <v>52.639999000000003</v>
      </c>
      <c r="G1563">
        <v>356800</v>
      </c>
    </row>
    <row r="1564" spans="1:7" x14ac:dyDescent="0.25">
      <c r="A1564" s="19">
        <v>42815</v>
      </c>
      <c r="B1564">
        <v>51.759998000000003</v>
      </c>
      <c r="C1564">
        <v>55.240001999999997</v>
      </c>
      <c r="D1564">
        <v>51.360000999999997</v>
      </c>
      <c r="E1564">
        <v>54.759998000000003</v>
      </c>
      <c r="F1564">
        <v>54.759998000000003</v>
      </c>
      <c r="G1564">
        <v>1355700</v>
      </c>
    </row>
    <row r="1565" spans="1:7" x14ac:dyDescent="0.25">
      <c r="A1565" s="19">
        <v>42816</v>
      </c>
      <c r="B1565">
        <v>55.279998999999997</v>
      </c>
      <c r="C1565">
        <v>56.040000999999997</v>
      </c>
      <c r="D1565">
        <v>54.240001999999997</v>
      </c>
      <c r="E1565">
        <v>55.040000999999997</v>
      </c>
      <c r="F1565">
        <v>55.040000999999997</v>
      </c>
      <c r="G1565">
        <v>707200</v>
      </c>
    </row>
    <row r="1566" spans="1:7" x14ac:dyDescent="0.25">
      <c r="A1566" s="19">
        <v>42817</v>
      </c>
      <c r="B1566">
        <v>55.560001</v>
      </c>
      <c r="C1566">
        <v>57.16</v>
      </c>
      <c r="D1566">
        <v>54.32</v>
      </c>
      <c r="E1566">
        <v>56.919998</v>
      </c>
      <c r="F1566">
        <v>56.919998</v>
      </c>
      <c r="G1566">
        <v>623300</v>
      </c>
    </row>
    <row r="1567" spans="1:7" x14ac:dyDescent="0.25">
      <c r="A1567" s="19">
        <v>42818</v>
      </c>
      <c r="B1567">
        <v>56</v>
      </c>
      <c r="C1567">
        <v>58.360000999999997</v>
      </c>
      <c r="D1567">
        <v>54.84</v>
      </c>
      <c r="E1567">
        <v>55.880001</v>
      </c>
      <c r="F1567">
        <v>55.880001</v>
      </c>
      <c r="G1567">
        <v>986600</v>
      </c>
    </row>
    <row r="1568" spans="1:7" x14ac:dyDescent="0.25">
      <c r="A1568" s="19">
        <v>42821</v>
      </c>
      <c r="B1568">
        <v>58.040000999999997</v>
      </c>
      <c r="C1568">
        <v>58.360000999999997</v>
      </c>
      <c r="D1568">
        <v>54.240001999999997</v>
      </c>
      <c r="E1568">
        <v>54.759998000000003</v>
      </c>
      <c r="F1568">
        <v>54.759998000000003</v>
      </c>
      <c r="G1568">
        <v>835100</v>
      </c>
    </row>
    <row r="1569" spans="1:7" x14ac:dyDescent="0.25">
      <c r="A1569" s="19">
        <v>42822</v>
      </c>
      <c r="B1569">
        <v>54.16</v>
      </c>
      <c r="C1569">
        <v>54.240001999999997</v>
      </c>
      <c r="D1569">
        <v>51.720001000000003</v>
      </c>
      <c r="E1569">
        <v>51.759998000000003</v>
      </c>
      <c r="F1569">
        <v>51.759998000000003</v>
      </c>
      <c r="G1569">
        <v>692900</v>
      </c>
    </row>
    <row r="1570" spans="1:7" x14ac:dyDescent="0.25">
      <c r="A1570" s="19">
        <v>42823</v>
      </c>
      <c r="B1570">
        <v>51.52</v>
      </c>
      <c r="C1570">
        <v>51.959999000000003</v>
      </c>
      <c r="D1570">
        <v>51</v>
      </c>
      <c r="E1570">
        <v>51.560001</v>
      </c>
      <c r="F1570">
        <v>51.560001</v>
      </c>
      <c r="G1570">
        <v>350100</v>
      </c>
    </row>
    <row r="1571" spans="1:7" x14ac:dyDescent="0.25">
      <c r="A1571" s="19">
        <v>42824</v>
      </c>
      <c r="B1571">
        <v>51.639999000000003</v>
      </c>
      <c r="C1571">
        <v>52.240001999999997</v>
      </c>
      <c r="D1571">
        <v>51.32</v>
      </c>
      <c r="E1571">
        <v>51.759998000000003</v>
      </c>
      <c r="F1571">
        <v>51.759998000000003</v>
      </c>
      <c r="G1571">
        <v>383000</v>
      </c>
    </row>
    <row r="1572" spans="1:7" x14ac:dyDescent="0.25">
      <c r="A1572" s="19">
        <v>42825</v>
      </c>
      <c r="B1572">
        <v>51.84</v>
      </c>
      <c r="C1572">
        <v>52.720001000000003</v>
      </c>
      <c r="D1572">
        <v>51.439999</v>
      </c>
      <c r="E1572">
        <v>52.68</v>
      </c>
      <c r="F1572">
        <v>52.68</v>
      </c>
      <c r="G1572">
        <v>298700</v>
      </c>
    </row>
    <row r="1573" spans="1:7" x14ac:dyDescent="0.25">
      <c r="A1573" s="19">
        <v>42828</v>
      </c>
      <c r="B1573">
        <v>52.720001000000003</v>
      </c>
      <c r="C1573">
        <v>54.799999</v>
      </c>
      <c r="D1573">
        <v>52.360000999999997</v>
      </c>
      <c r="E1573">
        <v>52.919998</v>
      </c>
      <c r="F1573">
        <v>52.919998</v>
      </c>
      <c r="G1573">
        <v>543500</v>
      </c>
    </row>
    <row r="1574" spans="1:7" x14ac:dyDescent="0.25">
      <c r="A1574" s="19">
        <v>42829</v>
      </c>
      <c r="B1574">
        <v>53.560001</v>
      </c>
      <c r="C1574">
        <v>53.84</v>
      </c>
      <c r="D1574">
        <v>52.040000999999997</v>
      </c>
      <c r="E1574">
        <v>52.279998999999997</v>
      </c>
      <c r="F1574">
        <v>52.279998999999997</v>
      </c>
      <c r="G1574">
        <v>302100</v>
      </c>
    </row>
    <row r="1575" spans="1:7" x14ac:dyDescent="0.25">
      <c r="A1575" s="19">
        <v>42830</v>
      </c>
      <c r="B1575">
        <v>51.639999000000003</v>
      </c>
      <c r="C1575">
        <v>54.119999</v>
      </c>
      <c r="D1575">
        <v>51.080002</v>
      </c>
      <c r="E1575">
        <v>53.959999000000003</v>
      </c>
      <c r="F1575">
        <v>53.959999000000003</v>
      </c>
      <c r="G1575">
        <v>416500</v>
      </c>
    </row>
    <row r="1576" spans="1:7" x14ac:dyDescent="0.25">
      <c r="A1576" s="19">
        <v>42831</v>
      </c>
      <c r="B1576">
        <v>53.360000999999997</v>
      </c>
      <c r="C1576">
        <v>53.720001000000003</v>
      </c>
      <c r="D1576">
        <v>51.880001</v>
      </c>
      <c r="E1576">
        <v>53</v>
      </c>
      <c r="F1576">
        <v>53</v>
      </c>
      <c r="G1576">
        <v>341300</v>
      </c>
    </row>
    <row r="1577" spans="1:7" x14ac:dyDescent="0.25">
      <c r="A1577" s="19">
        <v>42832</v>
      </c>
      <c r="B1577">
        <v>53.720001000000003</v>
      </c>
      <c r="C1577">
        <v>55.040000999999997</v>
      </c>
      <c r="D1577">
        <v>53.16</v>
      </c>
      <c r="E1577">
        <v>54.880001</v>
      </c>
      <c r="F1577">
        <v>54.880001</v>
      </c>
      <c r="G1577">
        <v>527600</v>
      </c>
    </row>
    <row r="1578" spans="1:7" x14ac:dyDescent="0.25">
      <c r="A1578" s="19">
        <v>42835</v>
      </c>
      <c r="B1578">
        <v>55.080002</v>
      </c>
      <c r="C1578">
        <v>56.880001</v>
      </c>
      <c r="D1578">
        <v>54.400002000000001</v>
      </c>
      <c r="E1578">
        <v>56.84</v>
      </c>
      <c r="F1578">
        <v>56.84</v>
      </c>
      <c r="G1578">
        <v>452000</v>
      </c>
    </row>
    <row r="1579" spans="1:7" x14ac:dyDescent="0.25">
      <c r="A1579" s="19">
        <v>42836</v>
      </c>
      <c r="B1579">
        <v>58.240001999999997</v>
      </c>
      <c r="C1579">
        <v>60.040000999999997</v>
      </c>
      <c r="D1579">
        <v>57.880001</v>
      </c>
      <c r="E1579">
        <v>59.439999</v>
      </c>
      <c r="F1579">
        <v>59.439999</v>
      </c>
      <c r="G1579">
        <v>894800</v>
      </c>
    </row>
    <row r="1580" spans="1:7" x14ac:dyDescent="0.25">
      <c r="A1580" s="19">
        <v>42837</v>
      </c>
      <c r="B1580">
        <v>59.48</v>
      </c>
      <c r="C1580">
        <v>60.279998999999997</v>
      </c>
      <c r="D1580">
        <v>58.68</v>
      </c>
      <c r="E1580">
        <v>59.68</v>
      </c>
      <c r="F1580">
        <v>59.68</v>
      </c>
      <c r="G1580">
        <v>604500</v>
      </c>
    </row>
    <row r="1581" spans="1:7" x14ac:dyDescent="0.25">
      <c r="A1581" s="19">
        <v>42838</v>
      </c>
      <c r="B1581">
        <v>59.84</v>
      </c>
      <c r="C1581">
        <v>61.279998999999997</v>
      </c>
      <c r="D1581">
        <v>58.720001000000003</v>
      </c>
      <c r="E1581">
        <v>60.880001</v>
      </c>
      <c r="F1581">
        <v>60.880001</v>
      </c>
      <c r="G1581">
        <v>608300</v>
      </c>
    </row>
    <row r="1582" spans="1:7" x14ac:dyDescent="0.25">
      <c r="A1582" s="19">
        <v>42842</v>
      </c>
      <c r="B1582">
        <v>59.799999</v>
      </c>
      <c r="C1582">
        <v>59.84</v>
      </c>
      <c r="D1582">
        <v>57.84</v>
      </c>
      <c r="E1582">
        <v>57.84</v>
      </c>
      <c r="F1582">
        <v>57.84</v>
      </c>
      <c r="G1582">
        <v>533800</v>
      </c>
    </row>
    <row r="1583" spans="1:7" x14ac:dyDescent="0.25">
      <c r="A1583" s="19">
        <v>42843</v>
      </c>
      <c r="B1583">
        <v>58.48</v>
      </c>
      <c r="C1583">
        <v>59.599997999999999</v>
      </c>
      <c r="D1583">
        <v>57.279998999999997</v>
      </c>
      <c r="E1583">
        <v>57.360000999999997</v>
      </c>
      <c r="F1583">
        <v>57.360000999999997</v>
      </c>
      <c r="G1583">
        <v>869200</v>
      </c>
    </row>
    <row r="1584" spans="1:7" x14ac:dyDescent="0.25">
      <c r="A1584" s="19">
        <v>42844</v>
      </c>
      <c r="B1584">
        <v>56.400002000000001</v>
      </c>
      <c r="C1584">
        <v>59.119999</v>
      </c>
      <c r="D1584">
        <v>56.080002</v>
      </c>
      <c r="E1584">
        <v>58.639999000000003</v>
      </c>
      <c r="F1584">
        <v>58.639999000000003</v>
      </c>
      <c r="G1584">
        <v>648400</v>
      </c>
    </row>
    <row r="1585" spans="1:7" x14ac:dyDescent="0.25">
      <c r="A1585" s="19">
        <v>42845</v>
      </c>
      <c r="B1585">
        <v>57.919998</v>
      </c>
      <c r="C1585">
        <v>58.799999</v>
      </c>
      <c r="D1585">
        <v>56.720001000000003</v>
      </c>
      <c r="E1585">
        <v>57.240001999999997</v>
      </c>
      <c r="F1585">
        <v>57.240001999999997</v>
      </c>
      <c r="G1585">
        <v>810100</v>
      </c>
    </row>
    <row r="1586" spans="1:7" x14ac:dyDescent="0.25">
      <c r="A1586" s="19">
        <v>42846</v>
      </c>
      <c r="B1586">
        <v>57.560001</v>
      </c>
      <c r="C1586">
        <v>58.599997999999999</v>
      </c>
      <c r="D1586">
        <v>57.32</v>
      </c>
      <c r="E1586">
        <v>57.400002000000001</v>
      </c>
      <c r="F1586">
        <v>57.400002000000001</v>
      </c>
      <c r="G1586">
        <v>624800</v>
      </c>
    </row>
    <row r="1587" spans="1:7" x14ac:dyDescent="0.25">
      <c r="A1587" s="19">
        <v>42849</v>
      </c>
      <c r="B1587">
        <v>52.759998000000003</v>
      </c>
      <c r="C1587">
        <v>53.48</v>
      </c>
      <c r="D1587">
        <v>51.16</v>
      </c>
      <c r="E1587">
        <v>51.32</v>
      </c>
      <c r="F1587">
        <v>51.32</v>
      </c>
      <c r="G1587">
        <v>908200</v>
      </c>
    </row>
    <row r="1588" spans="1:7" x14ac:dyDescent="0.25">
      <c r="A1588" s="19">
        <v>42850</v>
      </c>
      <c r="B1588">
        <v>50.52</v>
      </c>
      <c r="C1588">
        <v>50.759998000000003</v>
      </c>
      <c r="D1588">
        <v>49.959999000000003</v>
      </c>
      <c r="E1588">
        <v>50.080002</v>
      </c>
      <c r="F1588">
        <v>50.080002</v>
      </c>
      <c r="G1588">
        <v>409500</v>
      </c>
    </row>
    <row r="1589" spans="1:7" x14ac:dyDescent="0.25">
      <c r="A1589" s="19">
        <v>42851</v>
      </c>
      <c r="B1589">
        <v>50.200001</v>
      </c>
      <c r="C1589">
        <v>51.32</v>
      </c>
      <c r="D1589">
        <v>49.919998</v>
      </c>
      <c r="E1589">
        <v>50.48</v>
      </c>
      <c r="F1589">
        <v>50.48</v>
      </c>
      <c r="G1589">
        <v>582000</v>
      </c>
    </row>
    <row r="1590" spans="1:7" x14ac:dyDescent="0.25">
      <c r="A1590" s="19">
        <v>42852</v>
      </c>
      <c r="B1590">
        <v>50.040000999999997</v>
      </c>
      <c r="C1590">
        <v>50.68</v>
      </c>
      <c r="D1590">
        <v>49.919998</v>
      </c>
      <c r="E1590">
        <v>50</v>
      </c>
      <c r="F1590">
        <v>50</v>
      </c>
      <c r="G1590">
        <v>447800</v>
      </c>
    </row>
    <row r="1591" spans="1:7" x14ac:dyDescent="0.25">
      <c r="A1591" s="19">
        <v>42853</v>
      </c>
      <c r="B1591">
        <v>50.080002</v>
      </c>
      <c r="C1591">
        <v>50.639999000000003</v>
      </c>
      <c r="D1591">
        <v>50</v>
      </c>
      <c r="E1591">
        <v>50.040000999999997</v>
      </c>
      <c r="F1591">
        <v>50.040000999999997</v>
      </c>
      <c r="G1591">
        <v>421600</v>
      </c>
    </row>
    <row r="1592" spans="1:7" x14ac:dyDescent="0.25">
      <c r="A1592" s="19">
        <v>42856</v>
      </c>
      <c r="B1592">
        <v>49.560001</v>
      </c>
      <c r="C1592">
        <v>49.599997999999999</v>
      </c>
      <c r="D1592">
        <v>47.720001000000003</v>
      </c>
      <c r="E1592">
        <v>48.119999</v>
      </c>
      <c r="F1592">
        <v>48.119999</v>
      </c>
      <c r="G1592">
        <v>450500</v>
      </c>
    </row>
    <row r="1593" spans="1:7" x14ac:dyDescent="0.25">
      <c r="A1593" s="19">
        <v>42857</v>
      </c>
      <c r="B1593">
        <v>48.040000999999997</v>
      </c>
      <c r="C1593">
        <v>48.68</v>
      </c>
      <c r="D1593">
        <v>47.959999000000003</v>
      </c>
      <c r="E1593">
        <v>48.200001</v>
      </c>
      <c r="F1593">
        <v>48.200001</v>
      </c>
      <c r="G1593">
        <v>334700</v>
      </c>
    </row>
    <row r="1594" spans="1:7" x14ac:dyDescent="0.25">
      <c r="A1594" s="19">
        <v>42858</v>
      </c>
      <c r="B1594">
        <v>48.799999</v>
      </c>
      <c r="C1594">
        <v>49.439999</v>
      </c>
      <c r="D1594">
        <v>48.400002000000001</v>
      </c>
      <c r="E1594">
        <v>49.16</v>
      </c>
      <c r="F1594">
        <v>49.16</v>
      </c>
      <c r="G1594">
        <v>411100</v>
      </c>
    </row>
    <row r="1595" spans="1:7" x14ac:dyDescent="0.25">
      <c r="A1595" s="19">
        <v>42859</v>
      </c>
      <c r="B1595">
        <v>48.439999</v>
      </c>
      <c r="C1595">
        <v>49.68</v>
      </c>
      <c r="D1595">
        <v>47.880001</v>
      </c>
      <c r="E1595">
        <v>48</v>
      </c>
      <c r="F1595">
        <v>48</v>
      </c>
      <c r="G1595">
        <v>508000</v>
      </c>
    </row>
    <row r="1596" spans="1:7" x14ac:dyDescent="0.25">
      <c r="A1596" s="19">
        <v>42860</v>
      </c>
      <c r="B1596">
        <v>47.84</v>
      </c>
      <c r="C1596">
        <v>48.400002000000001</v>
      </c>
      <c r="D1596">
        <v>47.599997999999999</v>
      </c>
      <c r="E1596">
        <v>48.200001</v>
      </c>
      <c r="F1596">
        <v>48.200001</v>
      </c>
      <c r="G1596">
        <v>382300</v>
      </c>
    </row>
    <row r="1597" spans="1:7" x14ac:dyDescent="0.25">
      <c r="A1597" s="19">
        <v>42863</v>
      </c>
      <c r="B1597">
        <v>47.48</v>
      </c>
      <c r="C1597">
        <v>47.52</v>
      </c>
      <c r="D1597">
        <v>46.68</v>
      </c>
      <c r="E1597">
        <v>47</v>
      </c>
      <c r="F1597">
        <v>47</v>
      </c>
      <c r="G1597">
        <v>359300</v>
      </c>
    </row>
    <row r="1598" spans="1:7" x14ac:dyDescent="0.25">
      <c r="A1598" s="19">
        <v>42864</v>
      </c>
      <c r="B1598">
        <v>46.32</v>
      </c>
      <c r="C1598">
        <v>47.200001</v>
      </c>
      <c r="D1598">
        <v>46.200001</v>
      </c>
      <c r="E1598">
        <v>46.84</v>
      </c>
      <c r="F1598">
        <v>46.84</v>
      </c>
      <c r="G1598">
        <v>601700</v>
      </c>
    </row>
    <row r="1599" spans="1:7" x14ac:dyDescent="0.25">
      <c r="A1599" s="19">
        <v>42865</v>
      </c>
      <c r="B1599">
        <v>47.16</v>
      </c>
      <c r="C1599">
        <v>47.16</v>
      </c>
      <c r="D1599">
        <v>46.639999000000003</v>
      </c>
      <c r="E1599">
        <v>47.040000999999997</v>
      </c>
      <c r="F1599">
        <v>47.040000999999997</v>
      </c>
      <c r="G1599">
        <v>370000</v>
      </c>
    </row>
    <row r="1600" spans="1:7" x14ac:dyDescent="0.25">
      <c r="A1600" s="19">
        <v>42866</v>
      </c>
      <c r="B1600">
        <v>47.599997999999999</v>
      </c>
      <c r="C1600">
        <v>48.639999000000003</v>
      </c>
      <c r="D1600">
        <v>46.84</v>
      </c>
      <c r="E1600">
        <v>46.959999000000003</v>
      </c>
      <c r="F1600">
        <v>46.959999000000003</v>
      </c>
      <c r="G1600">
        <v>756000</v>
      </c>
    </row>
    <row r="1601" spans="1:7" x14ac:dyDescent="0.25">
      <c r="A1601" s="19">
        <v>42867</v>
      </c>
      <c r="B1601">
        <v>47.16</v>
      </c>
      <c r="C1601">
        <v>47.32</v>
      </c>
      <c r="D1601">
        <v>46.880001</v>
      </c>
      <c r="E1601">
        <v>46.880001</v>
      </c>
      <c r="F1601">
        <v>46.880001</v>
      </c>
      <c r="G1601">
        <v>432300</v>
      </c>
    </row>
    <row r="1602" spans="1:7" x14ac:dyDescent="0.25">
      <c r="A1602" s="19">
        <v>42870</v>
      </c>
      <c r="B1602">
        <v>46.400002000000001</v>
      </c>
      <c r="C1602">
        <v>46.52</v>
      </c>
      <c r="D1602">
        <v>45.720001000000003</v>
      </c>
      <c r="E1602">
        <v>45.84</v>
      </c>
      <c r="F1602">
        <v>45.84</v>
      </c>
      <c r="G1602">
        <v>453900</v>
      </c>
    </row>
    <row r="1603" spans="1:7" x14ac:dyDescent="0.25">
      <c r="A1603" s="19">
        <v>42871</v>
      </c>
      <c r="B1603">
        <v>45.360000999999997</v>
      </c>
      <c r="C1603">
        <v>45.919998</v>
      </c>
      <c r="D1603">
        <v>45.16</v>
      </c>
      <c r="E1603">
        <v>45.439999</v>
      </c>
      <c r="F1603">
        <v>45.439999</v>
      </c>
      <c r="G1603">
        <v>670500</v>
      </c>
    </row>
    <row r="1604" spans="1:7" x14ac:dyDescent="0.25">
      <c r="A1604" s="19">
        <v>42872</v>
      </c>
      <c r="B1604">
        <v>48.200001</v>
      </c>
      <c r="C1604">
        <v>53.639999000000003</v>
      </c>
      <c r="D1604">
        <v>47.52</v>
      </c>
      <c r="E1604">
        <v>53.639999000000003</v>
      </c>
      <c r="F1604">
        <v>53.639999000000003</v>
      </c>
      <c r="G1604">
        <v>2218900</v>
      </c>
    </row>
    <row r="1605" spans="1:7" x14ac:dyDescent="0.25">
      <c r="A1605" s="19">
        <v>42873</v>
      </c>
      <c r="B1605">
        <v>53.119999</v>
      </c>
      <c r="C1605">
        <v>53.560001</v>
      </c>
      <c r="D1605">
        <v>50.759998000000003</v>
      </c>
      <c r="E1605">
        <v>52.360000999999997</v>
      </c>
      <c r="F1605">
        <v>52.360000999999997</v>
      </c>
      <c r="G1605">
        <v>1742000</v>
      </c>
    </row>
    <row r="1606" spans="1:7" x14ac:dyDescent="0.25">
      <c r="A1606" s="19">
        <v>42874</v>
      </c>
      <c r="B1606">
        <v>50.599997999999999</v>
      </c>
      <c r="C1606">
        <v>50.639999000000003</v>
      </c>
      <c r="D1606">
        <v>47.84</v>
      </c>
      <c r="E1606">
        <v>48.639999000000003</v>
      </c>
      <c r="F1606">
        <v>48.639999000000003</v>
      </c>
      <c r="G1606">
        <v>1073300</v>
      </c>
    </row>
    <row r="1607" spans="1:7" x14ac:dyDescent="0.25">
      <c r="A1607" s="19">
        <v>42877</v>
      </c>
      <c r="B1607">
        <v>47.360000999999997</v>
      </c>
      <c r="C1607">
        <v>47.400002000000001</v>
      </c>
      <c r="D1607">
        <v>46.279998999999997</v>
      </c>
      <c r="E1607">
        <v>46.48</v>
      </c>
      <c r="F1607">
        <v>46.48</v>
      </c>
      <c r="G1607">
        <v>500900</v>
      </c>
    </row>
    <row r="1608" spans="1:7" x14ac:dyDescent="0.25">
      <c r="A1608" s="19">
        <v>42878</v>
      </c>
      <c r="B1608">
        <v>46.240001999999997</v>
      </c>
      <c r="C1608">
        <v>46.84</v>
      </c>
      <c r="D1608">
        <v>46.080002</v>
      </c>
      <c r="E1608">
        <v>46.400002000000001</v>
      </c>
      <c r="F1608">
        <v>46.400002000000001</v>
      </c>
      <c r="G1608">
        <v>461900</v>
      </c>
    </row>
    <row r="1609" spans="1:7" x14ac:dyDescent="0.25">
      <c r="A1609" s="19">
        <v>42879</v>
      </c>
      <c r="B1609">
        <v>46.32</v>
      </c>
      <c r="C1609">
        <v>46.799999</v>
      </c>
      <c r="D1609">
        <v>45.040000999999997</v>
      </c>
      <c r="E1609">
        <v>45.240001999999997</v>
      </c>
      <c r="F1609">
        <v>45.240001999999997</v>
      </c>
      <c r="G1609">
        <v>440400</v>
      </c>
    </row>
    <row r="1610" spans="1:7" x14ac:dyDescent="0.25">
      <c r="A1610" s="19">
        <v>42880</v>
      </c>
      <c r="B1610">
        <v>45.200001</v>
      </c>
      <c r="C1610">
        <v>46</v>
      </c>
      <c r="D1610">
        <v>45</v>
      </c>
      <c r="E1610">
        <v>45.599997999999999</v>
      </c>
      <c r="F1610">
        <v>45.599997999999999</v>
      </c>
      <c r="G1610">
        <v>583400</v>
      </c>
    </row>
    <row r="1611" spans="1:7" x14ac:dyDescent="0.25">
      <c r="A1611" s="19">
        <v>42881</v>
      </c>
      <c r="B1611">
        <v>45.959999000000003</v>
      </c>
      <c r="C1611">
        <v>45.959999000000003</v>
      </c>
      <c r="D1611">
        <v>44.799999</v>
      </c>
      <c r="E1611">
        <v>44.880001</v>
      </c>
      <c r="F1611">
        <v>44.880001</v>
      </c>
      <c r="G1611">
        <v>350300</v>
      </c>
    </row>
    <row r="1612" spans="1:7" x14ac:dyDescent="0.25">
      <c r="A1612" s="19">
        <v>42885</v>
      </c>
      <c r="B1612">
        <v>45.52</v>
      </c>
      <c r="C1612">
        <v>45.560001</v>
      </c>
      <c r="D1612">
        <v>44.48</v>
      </c>
      <c r="E1612">
        <v>44.599997999999999</v>
      </c>
      <c r="F1612">
        <v>44.599997999999999</v>
      </c>
      <c r="G1612">
        <v>317400</v>
      </c>
    </row>
    <row r="1613" spans="1:7" x14ac:dyDescent="0.25">
      <c r="A1613" s="19">
        <v>42886</v>
      </c>
      <c r="B1613">
        <v>44.439999</v>
      </c>
      <c r="C1613">
        <v>46</v>
      </c>
      <c r="D1613">
        <v>44.279998999999997</v>
      </c>
      <c r="E1613">
        <v>44.959999000000003</v>
      </c>
      <c r="F1613">
        <v>44.959999000000003</v>
      </c>
      <c r="G1613">
        <v>574200</v>
      </c>
    </row>
    <row r="1614" spans="1:7" x14ac:dyDescent="0.25">
      <c r="A1614" s="19">
        <v>42887</v>
      </c>
      <c r="B1614">
        <v>44.439999</v>
      </c>
      <c r="C1614">
        <v>44.52</v>
      </c>
      <c r="D1614">
        <v>43.880001</v>
      </c>
      <c r="E1614">
        <v>43.919998</v>
      </c>
      <c r="F1614">
        <v>43.919998</v>
      </c>
      <c r="G1614">
        <v>416900</v>
      </c>
    </row>
    <row r="1615" spans="1:7" x14ac:dyDescent="0.25">
      <c r="A1615" s="19">
        <v>42888</v>
      </c>
      <c r="B1615">
        <v>44.119999</v>
      </c>
      <c r="C1615">
        <v>44.240001999999997</v>
      </c>
      <c r="D1615">
        <v>43.599997999999999</v>
      </c>
      <c r="E1615">
        <v>43.959999000000003</v>
      </c>
      <c r="F1615">
        <v>43.959999000000003</v>
      </c>
      <c r="G1615">
        <v>330300</v>
      </c>
    </row>
    <row r="1616" spans="1:7" x14ac:dyDescent="0.25">
      <c r="A1616" s="19">
        <v>42891</v>
      </c>
      <c r="B1616">
        <v>44.240001999999997</v>
      </c>
      <c r="C1616">
        <v>44.240001999999997</v>
      </c>
      <c r="D1616">
        <v>43.32</v>
      </c>
      <c r="E1616">
        <v>44.200001</v>
      </c>
      <c r="F1616">
        <v>44.200001</v>
      </c>
      <c r="G1616">
        <v>400500</v>
      </c>
    </row>
    <row r="1617" spans="1:7" x14ac:dyDescent="0.25">
      <c r="A1617" s="19">
        <v>42892</v>
      </c>
      <c r="B1617">
        <v>44.68</v>
      </c>
      <c r="C1617">
        <v>45.439999</v>
      </c>
      <c r="D1617">
        <v>44.360000999999997</v>
      </c>
      <c r="E1617">
        <v>45.200001</v>
      </c>
      <c r="F1617">
        <v>45.200001</v>
      </c>
      <c r="G1617">
        <v>353400</v>
      </c>
    </row>
    <row r="1618" spans="1:7" x14ac:dyDescent="0.25">
      <c r="A1618" s="19">
        <v>42893</v>
      </c>
      <c r="B1618">
        <v>44.759998000000003</v>
      </c>
      <c r="C1618">
        <v>45.880001</v>
      </c>
      <c r="D1618">
        <v>44.48</v>
      </c>
      <c r="E1618">
        <v>44.68</v>
      </c>
      <c r="F1618">
        <v>44.68</v>
      </c>
      <c r="G1618">
        <v>413400</v>
      </c>
    </row>
    <row r="1619" spans="1:7" x14ac:dyDescent="0.25">
      <c r="A1619" s="19">
        <v>42894</v>
      </c>
      <c r="B1619">
        <v>44.720001000000003</v>
      </c>
      <c r="C1619">
        <v>44.720001000000003</v>
      </c>
      <c r="D1619">
        <v>43.400002000000001</v>
      </c>
      <c r="E1619">
        <v>43.720001000000003</v>
      </c>
      <c r="F1619">
        <v>43.720001000000003</v>
      </c>
      <c r="G1619">
        <v>487700</v>
      </c>
    </row>
    <row r="1620" spans="1:7" x14ac:dyDescent="0.25">
      <c r="A1620" s="19">
        <v>42895</v>
      </c>
      <c r="B1620">
        <v>43.32</v>
      </c>
      <c r="C1620">
        <v>46.240001999999997</v>
      </c>
      <c r="D1620">
        <v>42.799999</v>
      </c>
      <c r="E1620">
        <v>44.32</v>
      </c>
      <c r="F1620">
        <v>44.32</v>
      </c>
      <c r="G1620">
        <v>824500</v>
      </c>
    </row>
    <row r="1621" spans="1:7" x14ac:dyDescent="0.25">
      <c r="A1621" s="19">
        <v>42898</v>
      </c>
      <c r="B1621">
        <v>44.959999000000003</v>
      </c>
      <c r="C1621">
        <v>46</v>
      </c>
      <c r="D1621">
        <v>44.639999000000003</v>
      </c>
      <c r="E1621">
        <v>44.799999</v>
      </c>
      <c r="F1621">
        <v>44.799999</v>
      </c>
      <c r="G1621">
        <v>651600</v>
      </c>
    </row>
    <row r="1622" spans="1:7" x14ac:dyDescent="0.25">
      <c r="A1622" s="19">
        <v>42899</v>
      </c>
      <c r="B1622">
        <v>43.880001</v>
      </c>
      <c r="C1622">
        <v>44.040000999999997</v>
      </c>
      <c r="D1622">
        <v>43.200001</v>
      </c>
      <c r="E1622">
        <v>43.279998999999997</v>
      </c>
      <c r="F1622">
        <v>43.279998999999997</v>
      </c>
      <c r="G1622">
        <v>447200</v>
      </c>
    </row>
    <row r="1623" spans="1:7" x14ac:dyDescent="0.25">
      <c r="A1623" s="19">
        <v>42900</v>
      </c>
      <c r="B1623">
        <v>43.240001999999997</v>
      </c>
      <c r="C1623">
        <v>43.959999000000003</v>
      </c>
      <c r="D1623">
        <v>42.959999000000003</v>
      </c>
      <c r="E1623">
        <v>43.080002</v>
      </c>
      <c r="F1623">
        <v>43.080002</v>
      </c>
      <c r="G1623">
        <v>681500</v>
      </c>
    </row>
    <row r="1624" spans="1:7" x14ac:dyDescent="0.25">
      <c r="A1624" s="19">
        <v>42901</v>
      </c>
      <c r="B1624">
        <v>44.759998000000003</v>
      </c>
      <c r="C1624">
        <v>44.880001</v>
      </c>
      <c r="D1624">
        <v>43.240001999999997</v>
      </c>
      <c r="E1624">
        <v>43.639999000000003</v>
      </c>
      <c r="F1624">
        <v>43.639999000000003</v>
      </c>
      <c r="G1624">
        <v>693900</v>
      </c>
    </row>
    <row r="1625" spans="1:7" x14ac:dyDescent="0.25">
      <c r="A1625" s="19">
        <v>42902</v>
      </c>
      <c r="B1625">
        <v>43.240001999999997</v>
      </c>
      <c r="C1625">
        <v>44.040000999999997</v>
      </c>
      <c r="D1625">
        <v>43.119999</v>
      </c>
      <c r="E1625">
        <v>43.16</v>
      </c>
      <c r="F1625">
        <v>43.16</v>
      </c>
      <c r="G1625">
        <v>437600</v>
      </c>
    </row>
    <row r="1626" spans="1:7" x14ac:dyDescent="0.25">
      <c r="A1626" s="19">
        <v>42905</v>
      </c>
      <c r="B1626">
        <v>42.439999</v>
      </c>
      <c r="C1626">
        <v>42.48</v>
      </c>
      <c r="D1626">
        <v>41.639999000000003</v>
      </c>
      <c r="E1626">
        <v>41.84</v>
      </c>
      <c r="F1626">
        <v>41.84</v>
      </c>
      <c r="G1626">
        <v>535500</v>
      </c>
    </row>
    <row r="1627" spans="1:7" x14ac:dyDescent="0.25">
      <c r="A1627" s="19">
        <v>42906</v>
      </c>
      <c r="B1627">
        <v>42.240001999999997</v>
      </c>
      <c r="C1627">
        <v>43.16</v>
      </c>
      <c r="D1627">
        <v>42.200001</v>
      </c>
      <c r="E1627">
        <v>43</v>
      </c>
      <c r="F1627">
        <v>43</v>
      </c>
      <c r="G1627">
        <v>797800</v>
      </c>
    </row>
    <row r="1628" spans="1:7" x14ac:dyDescent="0.25">
      <c r="A1628" s="19">
        <v>42907</v>
      </c>
      <c r="B1628">
        <v>42.279998999999997</v>
      </c>
      <c r="C1628">
        <v>42.959999000000003</v>
      </c>
      <c r="D1628">
        <v>42</v>
      </c>
      <c r="E1628">
        <v>42.599997999999999</v>
      </c>
      <c r="F1628">
        <v>42.599997999999999</v>
      </c>
      <c r="G1628">
        <v>625600</v>
      </c>
    </row>
    <row r="1629" spans="1:7" x14ac:dyDescent="0.25">
      <c r="A1629" s="19">
        <v>42908</v>
      </c>
      <c r="B1629">
        <v>42.48</v>
      </c>
      <c r="C1629">
        <v>42.759998000000003</v>
      </c>
      <c r="D1629">
        <v>41.959999000000003</v>
      </c>
      <c r="E1629">
        <v>42.200001</v>
      </c>
      <c r="F1629">
        <v>42.200001</v>
      </c>
      <c r="G1629">
        <v>365400</v>
      </c>
    </row>
    <row r="1630" spans="1:7" x14ac:dyDescent="0.25">
      <c r="A1630" s="19">
        <v>42909</v>
      </c>
      <c r="B1630">
        <v>42.119999</v>
      </c>
      <c r="C1630">
        <v>42.439999</v>
      </c>
      <c r="D1630">
        <v>41.68</v>
      </c>
      <c r="E1630">
        <v>41.759998000000003</v>
      </c>
      <c r="F1630">
        <v>41.759998000000003</v>
      </c>
      <c r="G1630">
        <v>443100</v>
      </c>
    </row>
    <row r="1631" spans="1:7" x14ac:dyDescent="0.25">
      <c r="A1631" s="19">
        <v>42912</v>
      </c>
      <c r="B1631">
        <v>41.240001999999997</v>
      </c>
      <c r="C1631">
        <v>41.560001</v>
      </c>
      <c r="D1631">
        <v>40.799999</v>
      </c>
      <c r="E1631">
        <v>40.880001</v>
      </c>
      <c r="F1631">
        <v>40.880001</v>
      </c>
      <c r="G1631">
        <v>556600</v>
      </c>
    </row>
    <row r="1632" spans="1:7" x14ac:dyDescent="0.25">
      <c r="A1632" s="19">
        <v>42913</v>
      </c>
      <c r="B1632">
        <v>41.080002</v>
      </c>
      <c r="C1632">
        <v>42.279998999999997</v>
      </c>
      <c r="D1632">
        <v>40.599997999999999</v>
      </c>
      <c r="E1632">
        <v>42.200001</v>
      </c>
      <c r="F1632">
        <v>42.200001</v>
      </c>
      <c r="G1632">
        <v>890400</v>
      </c>
    </row>
    <row r="1633" spans="1:7" x14ac:dyDescent="0.25">
      <c r="A1633" s="19">
        <v>42914</v>
      </c>
      <c r="B1633">
        <v>41.52</v>
      </c>
      <c r="C1633">
        <v>41.959999000000003</v>
      </c>
      <c r="D1633">
        <v>40.840000000000003</v>
      </c>
      <c r="E1633">
        <v>41</v>
      </c>
      <c r="F1633">
        <v>41</v>
      </c>
      <c r="G1633">
        <v>420100</v>
      </c>
    </row>
    <row r="1634" spans="1:7" x14ac:dyDescent="0.25">
      <c r="A1634" s="19">
        <v>42915</v>
      </c>
      <c r="B1634">
        <v>41.080002</v>
      </c>
      <c r="C1634">
        <v>47.119999</v>
      </c>
      <c r="D1634">
        <v>41.040000999999997</v>
      </c>
      <c r="E1634">
        <v>43.119999</v>
      </c>
      <c r="F1634">
        <v>43.119999</v>
      </c>
      <c r="G1634">
        <v>1756600</v>
      </c>
    </row>
    <row r="1635" spans="1:7" x14ac:dyDescent="0.25">
      <c r="A1635" s="19">
        <v>42916</v>
      </c>
      <c r="B1635">
        <v>42</v>
      </c>
      <c r="C1635">
        <v>43.84</v>
      </c>
      <c r="D1635">
        <v>41.68</v>
      </c>
      <c r="E1635">
        <v>42.52</v>
      </c>
      <c r="F1635">
        <v>42.52</v>
      </c>
      <c r="G1635">
        <v>877900</v>
      </c>
    </row>
    <row r="1636" spans="1:7" x14ac:dyDescent="0.25">
      <c r="A1636" s="19">
        <v>42919</v>
      </c>
      <c r="B1636">
        <v>41.759998000000003</v>
      </c>
      <c r="C1636">
        <v>43.080002</v>
      </c>
      <c r="D1636">
        <v>41.560001</v>
      </c>
      <c r="E1636">
        <v>43.080002</v>
      </c>
      <c r="F1636">
        <v>43.080002</v>
      </c>
      <c r="G1636">
        <v>311800</v>
      </c>
    </row>
    <row r="1637" spans="1:7" x14ac:dyDescent="0.25">
      <c r="A1637" s="19">
        <v>42921</v>
      </c>
      <c r="B1637">
        <v>42.759998000000003</v>
      </c>
      <c r="C1637">
        <v>44.200001</v>
      </c>
      <c r="D1637">
        <v>42.439999</v>
      </c>
      <c r="E1637">
        <v>43</v>
      </c>
      <c r="F1637">
        <v>43</v>
      </c>
      <c r="G1637">
        <v>699800</v>
      </c>
    </row>
    <row r="1638" spans="1:7" x14ac:dyDescent="0.25">
      <c r="A1638" s="19">
        <v>42922</v>
      </c>
      <c r="B1638">
        <v>43.799999</v>
      </c>
      <c r="C1638">
        <v>45.48</v>
      </c>
      <c r="D1638">
        <v>43.560001</v>
      </c>
      <c r="E1638">
        <v>45.119999</v>
      </c>
      <c r="F1638">
        <v>45.119999</v>
      </c>
      <c r="G1638">
        <v>1077600</v>
      </c>
    </row>
    <row r="1639" spans="1:7" x14ac:dyDescent="0.25">
      <c r="A1639" s="19">
        <v>42923</v>
      </c>
      <c r="B1639">
        <v>44.240001999999997</v>
      </c>
      <c r="C1639">
        <v>44.639999000000003</v>
      </c>
      <c r="D1639">
        <v>43.52</v>
      </c>
      <c r="E1639">
        <v>43.639999000000003</v>
      </c>
      <c r="F1639">
        <v>43.639999000000003</v>
      </c>
      <c r="G1639">
        <v>440800</v>
      </c>
    </row>
    <row r="1640" spans="1:7" x14ac:dyDescent="0.25">
      <c r="A1640" s="19">
        <v>42926</v>
      </c>
      <c r="B1640">
        <v>43.52</v>
      </c>
      <c r="C1640">
        <v>43.599997999999999</v>
      </c>
      <c r="D1640">
        <v>42.200001</v>
      </c>
      <c r="E1640">
        <v>42.52</v>
      </c>
      <c r="F1640">
        <v>42.52</v>
      </c>
      <c r="G1640">
        <v>344600</v>
      </c>
    </row>
    <row r="1641" spans="1:7" x14ac:dyDescent="0.25">
      <c r="A1641" s="19">
        <v>42927</v>
      </c>
      <c r="B1641">
        <v>42.639999000000003</v>
      </c>
      <c r="C1641">
        <v>44.360000999999997</v>
      </c>
      <c r="D1641">
        <v>42.16</v>
      </c>
      <c r="E1641">
        <v>42.400002000000001</v>
      </c>
      <c r="F1641">
        <v>42.400002000000001</v>
      </c>
      <c r="G1641">
        <v>498300</v>
      </c>
    </row>
    <row r="1642" spans="1:7" x14ac:dyDescent="0.25">
      <c r="A1642" s="19">
        <v>42928</v>
      </c>
      <c r="B1642">
        <v>41.639999000000003</v>
      </c>
      <c r="C1642">
        <v>41.68</v>
      </c>
      <c r="D1642">
        <v>41.040000999999997</v>
      </c>
      <c r="E1642">
        <v>41.240001999999997</v>
      </c>
      <c r="F1642">
        <v>41.240001999999997</v>
      </c>
      <c r="G1642">
        <v>596400</v>
      </c>
    </row>
    <row r="1643" spans="1:7" x14ac:dyDescent="0.25">
      <c r="A1643" s="19">
        <v>42929</v>
      </c>
      <c r="B1643">
        <v>41.119999</v>
      </c>
      <c r="C1643">
        <v>41.200001</v>
      </c>
      <c r="D1643">
        <v>40.599997999999999</v>
      </c>
      <c r="E1643">
        <v>40.799999</v>
      </c>
      <c r="F1643">
        <v>40.799999</v>
      </c>
      <c r="G1643">
        <v>556400</v>
      </c>
    </row>
    <row r="1644" spans="1:7" x14ac:dyDescent="0.25">
      <c r="A1644" s="19">
        <v>42930</v>
      </c>
      <c r="B1644">
        <v>40.639999000000003</v>
      </c>
      <c r="C1644">
        <v>40.720001000000003</v>
      </c>
      <c r="D1644">
        <v>39.720001000000003</v>
      </c>
      <c r="E1644">
        <v>40</v>
      </c>
      <c r="F1644">
        <v>40</v>
      </c>
      <c r="G1644">
        <v>599600</v>
      </c>
    </row>
    <row r="1645" spans="1:7" x14ac:dyDescent="0.25">
      <c r="A1645" s="19">
        <v>42933</v>
      </c>
      <c r="B1645">
        <v>39.200001</v>
      </c>
      <c r="C1645">
        <v>39.330002</v>
      </c>
      <c r="D1645">
        <v>38.82</v>
      </c>
      <c r="E1645">
        <v>38.93</v>
      </c>
      <c r="F1645">
        <v>38.93</v>
      </c>
      <c r="G1645">
        <v>1829300</v>
      </c>
    </row>
    <row r="1646" spans="1:7" x14ac:dyDescent="0.25">
      <c r="A1646" s="19">
        <v>42934</v>
      </c>
      <c r="B1646">
        <v>39.340000000000003</v>
      </c>
      <c r="C1646">
        <v>39.720001000000003</v>
      </c>
      <c r="D1646">
        <v>38.419998</v>
      </c>
      <c r="E1646">
        <v>38.459999000000003</v>
      </c>
      <c r="F1646">
        <v>38.459999000000003</v>
      </c>
      <c r="G1646">
        <v>1922800</v>
      </c>
    </row>
    <row r="1647" spans="1:7" x14ac:dyDescent="0.25">
      <c r="A1647" s="19">
        <v>42935</v>
      </c>
      <c r="B1647">
        <v>38.080002</v>
      </c>
      <c r="C1647">
        <v>38.150002000000001</v>
      </c>
      <c r="D1647">
        <v>37.619999</v>
      </c>
      <c r="E1647">
        <v>38.009998000000003</v>
      </c>
      <c r="F1647">
        <v>38.009998000000003</v>
      </c>
      <c r="G1647">
        <v>1504300</v>
      </c>
    </row>
    <row r="1648" spans="1:7" x14ac:dyDescent="0.25">
      <c r="A1648" s="19">
        <v>42936</v>
      </c>
      <c r="B1648">
        <v>37.68</v>
      </c>
      <c r="C1648">
        <v>38.380001</v>
      </c>
      <c r="D1648">
        <v>37.619999</v>
      </c>
      <c r="E1648">
        <v>37.659999999999997</v>
      </c>
      <c r="F1648">
        <v>37.659999999999997</v>
      </c>
      <c r="G1648">
        <v>1410700</v>
      </c>
    </row>
    <row r="1649" spans="1:7" x14ac:dyDescent="0.25">
      <c r="A1649" s="19">
        <v>42937</v>
      </c>
      <c r="B1649">
        <v>37.869999</v>
      </c>
      <c r="C1649">
        <v>38.040000999999997</v>
      </c>
      <c r="D1649">
        <v>37.299999</v>
      </c>
      <c r="E1649">
        <v>37.310001</v>
      </c>
      <c r="F1649">
        <v>37.310001</v>
      </c>
      <c r="G1649">
        <v>890800</v>
      </c>
    </row>
    <row r="1650" spans="1:7" x14ac:dyDescent="0.25">
      <c r="A1650" s="19">
        <v>42940</v>
      </c>
      <c r="B1650">
        <v>37.200001</v>
      </c>
      <c r="C1650">
        <v>37.240001999999997</v>
      </c>
      <c r="D1650">
        <v>36.509998000000003</v>
      </c>
      <c r="E1650">
        <v>36.650002000000001</v>
      </c>
      <c r="F1650">
        <v>36.650002000000001</v>
      </c>
      <c r="G1650">
        <v>677000</v>
      </c>
    </row>
    <row r="1651" spans="1:7" x14ac:dyDescent="0.25">
      <c r="A1651" s="19">
        <v>42941</v>
      </c>
      <c r="B1651">
        <v>36.540000999999997</v>
      </c>
      <c r="C1651">
        <v>36.979999999999997</v>
      </c>
      <c r="D1651">
        <v>36.459999000000003</v>
      </c>
      <c r="E1651">
        <v>36.799999</v>
      </c>
      <c r="F1651">
        <v>36.799999</v>
      </c>
      <c r="G1651">
        <v>738400</v>
      </c>
    </row>
    <row r="1652" spans="1:7" x14ac:dyDescent="0.25">
      <c r="A1652" s="19">
        <v>42942</v>
      </c>
      <c r="B1652">
        <v>36.580002</v>
      </c>
      <c r="C1652">
        <v>36.950001</v>
      </c>
      <c r="D1652">
        <v>36.299999</v>
      </c>
      <c r="E1652">
        <v>36.860000999999997</v>
      </c>
      <c r="F1652">
        <v>36.860000999999997</v>
      </c>
      <c r="G1652">
        <v>701600</v>
      </c>
    </row>
    <row r="1653" spans="1:7" x14ac:dyDescent="0.25">
      <c r="A1653" s="19">
        <v>42943</v>
      </c>
      <c r="B1653">
        <v>36.549999</v>
      </c>
      <c r="C1653">
        <v>39.229999999999997</v>
      </c>
      <c r="D1653">
        <v>36.540000999999997</v>
      </c>
      <c r="E1653">
        <v>37.159999999999997</v>
      </c>
      <c r="F1653">
        <v>37.159999999999997</v>
      </c>
      <c r="G1653">
        <v>2114900</v>
      </c>
    </row>
    <row r="1654" spans="1:7" x14ac:dyDescent="0.25">
      <c r="A1654" s="19">
        <v>42944</v>
      </c>
      <c r="B1654">
        <v>38</v>
      </c>
      <c r="C1654">
        <v>38.509998000000003</v>
      </c>
      <c r="D1654">
        <v>37.439999</v>
      </c>
      <c r="E1654">
        <v>37.540000999999997</v>
      </c>
      <c r="F1654">
        <v>37.540000999999997</v>
      </c>
      <c r="G1654">
        <v>1536500</v>
      </c>
    </row>
    <row r="1655" spans="1:7" x14ac:dyDescent="0.25">
      <c r="A1655" s="19">
        <v>42947</v>
      </c>
      <c r="B1655">
        <v>37.040000999999997</v>
      </c>
      <c r="C1655">
        <v>37.729999999999997</v>
      </c>
      <c r="D1655">
        <v>36.959999000000003</v>
      </c>
      <c r="E1655">
        <v>37.279998999999997</v>
      </c>
      <c r="F1655">
        <v>37.279998999999997</v>
      </c>
      <c r="G1655">
        <v>937100</v>
      </c>
    </row>
    <row r="1656" spans="1:7" x14ac:dyDescent="0.25">
      <c r="A1656" s="19">
        <v>42948</v>
      </c>
      <c r="B1656">
        <v>36.82</v>
      </c>
      <c r="C1656">
        <v>37.099997999999999</v>
      </c>
      <c r="D1656">
        <v>36.619999</v>
      </c>
      <c r="E1656">
        <v>36.799999</v>
      </c>
      <c r="F1656">
        <v>36.799999</v>
      </c>
      <c r="G1656">
        <v>960200</v>
      </c>
    </row>
    <row r="1657" spans="1:7" x14ac:dyDescent="0.25">
      <c r="A1657" s="19">
        <v>42949</v>
      </c>
      <c r="B1657">
        <v>36.580002</v>
      </c>
      <c r="C1657">
        <v>37.700001</v>
      </c>
      <c r="D1657">
        <v>36.580002</v>
      </c>
      <c r="E1657">
        <v>37</v>
      </c>
      <c r="F1657">
        <v>37</v>
      </c>
      <c r="G1657">
        <v>1381000</v>
      </c>
    </row>
    <row r="1658" spans="1:7" x14ac:dyDescent="0.25">
      <c r="A1658" s="19">
        <v>42950</v>
      </c>
      <c r="B1658">
        <v>37.07</v>
      </c>
      <c r="C1658">
        <v>37.599997999999999</v>
      </c>
      <c r="D1658">
        <v>37.009998000000003</v>
      </c>
      <c r="E1658">
        <v>37.470001000000003</v>
      </c>
      <c r="F1658">
        <v>37.470001000000003</v>
      </c>
      <c r="G1658">
        <v>1109900</v>
      </c>
    </row>
    <row r="1659" spans="1:7" x14ac:dyDescent="0.25">
      <c r="A1659" s="19">
        <v>42951</v>
      </c>
      <c r="B1659">
        <v>37.270000000000003</v>
      </c>
      <c r="C1659">
        <v>37.43</v>
      </c>
      <c r="D1659">
        <v>36.82</v>
      </c>
      <c r="E1659">
        <v>37.310001</v>
      </c>
      <c r="F1659">
        <v>37.310001</v>
      </c>
      <c r="G1659">
        <v>748800</v>
      </c>
    </row>
    <row r="1660" spans="1:7" x14ac:dyDescent="0.25">
      <c r="A1660" s="19">
        <v>42954</v>
      </c>
      <c r="B1660">
        <v>37.18</v>
      </c>
      <c r="C1660">
        <v>37.32</v>
      </c>
      <c r="D1660">
        <v>36.830002</v>
      </c>
      <c r="E1660">
        <v>36.849997999999999</v>
      </c>
      <c r="F1660">
        <v>36.849997999999999</v>
      </c>
      <c r="G1660">
        <v>441700</v>
      </c>
    </row>
    <row r="1661" spans="1:7" x14ac:dyDescent="0.25">
      <c r="A1661" s="19">
        <v>42955</v>
      </c>
      <c r="B1661">
        <v>36.900002000000001</v>
      </c>
      <c r="C1661">
        <v>38.380001</v>
      </c>
      <c r="D1661">
        <v>36.340000000000003</v>
      </c>
      <c r="E1661">
        <v>37.900002000000001</v>
      </c>
      <c r="F1661">
        <v>37.900002000000001</v>
      </c>
      <c r="G1661">
        <v>1618700</v>
      </c>
    </row>
    <row r="1662" spans="1:7" x14ac:dyDescent="0.25">
      <c r="A1662" s="19">
        <v>42956</v>
      </c>
      <c r="B1662">
        <v>38.919998</v>
      </c>
      <c r="C1662">
        <v>39.990001999999997</v>
      </c>
      <c r="D1662">
        <v>38.099997999999999</v>
      </c>
      <c r="E1662">
        <v>38.889999000000003</v>
      </c>
      <c r="F1662">
        <v>38.889999000000003</v>
      </c>
      <c r="G1662">
        <v>2409000</v>
      </c>
    </row>
    <row r="1663" spans="1:7" x14ac:dyDescent="0.25">
      <c r="A1663" s="19">
        <v>42957</v>
      </c>
      <c r="B1663">
        <v>39.909999999999997</v>
      </c>
      <c r="C1663">
        <v>44.360000999999997</v>
      </c>
      <c r="D1663">
        <v>39.900002000000001</v>
      </c>
      <c r="E1663">
        <v>44.189999</v>
      </c>
      <c r="F1663">
        <v>44.189999</v>
      </c>
      <c r="G1663">
        <v>6362100</v>
      </c>
    </row>
    <row r="1664" spans="1:7" x14ac:dyDescent="0.25">
      <c r="A1664" s="19">
        <v>42958</v>
      </c>
      <c r="B1664">
        <v>44.549999</v>
      </c>
      <c r="C1664">
        <v>46.810001</v>
      </c>
      <c r="D1664">
        <v>43.119999</v>
      </c>
      <c r="E1664">
        <v>45.5</v>
      </c>
      <c r="F1664">
        <v>45.5</v>
      </c>
      <c r="G1664">
        <v>4574000</v>
      </c>
    </row>
    <row r="1665" spans="1:7" x14ac:dyDescent="0.25">
      <c r="A1665" s="19">
        <v>42961</v>
      </c>
      <c r="B1665">
        <v>41.959999000000003</v>
      </c>
      <c r="C1665">
        <v>42</v>
      </c>
      <c r="D1665">
        <v>39.470001000000003</v>
      </c>
      <c r="E1665">
        <v>39.57</v>
      </c>
      <c r="F1665">
        <v>39.57</v>
      </c>
      <c r="G1665">
        <v>2191200</v>
      </c>
    </row>
    <row r="1666" spans="1:7" x14ac:dyDescent="0.25">
      <c r="A1666" s="19">
        <v>42962</v>
      </c>
      <c r="B1666">
        <v>38.479999999999997</v>
      </c>
      <c r="C1666">
        <v>40.009998000000003</v>
      </c>
      <c r="D1666">
        <v>38.479999999999997</v>
      </c>
      <c r="E1666">
        <v>39.290000999999997</v>
      </c>
      <c r="F1666">
        <v>39.290000999999997</v>
      </c>
      <c r="G1666">
        <v>1510900</v>
      </c>
    </row>
    <row r="1667" spans="1:7" x14ac:dyDescent="0.25">
      <c r="A1667" s="19">
        <v>42963</v>
      </c>
      <c r="B1667">
        <v>39.279998999999997</v>
      </c>
      <c r="C1667">
        <v>39.580002</v>
      </c>
      <c r="D1667">
        <v>38.689999</v>
      </c>
      <c r="E1667">
        <v>39.060001</v>
      </c>
      <c r="F1667">
        <v>39.060001</v>
      </c>
      <c r="G1667">
        <v>2300100</v>
      </c>
    </row>
    <row r="1668" spans="1:7" x14ac:dyDescent="0.25">
      <c r="A1668" s="19">
        <v>42964</v>
      </c>
      <c r="B1668">
        <v>40.040000999999997</v>
      </c>
      <c r="C1668">
        <v>45.560001</v>
      </c>
      <c r="D1668">
        <v>39.470001000000003</v>
      </c>
      <c r="E1668">
        <v>45.529998999999997</v>
      </c>
      <c r="F1668">
        <v>45.529998999999997</v>
      </c>
      <c r="G1668">
        <v>5242300</v>
      </c>
    </row>
    <row r="1669" spans="1:7" x14ac:dyDescent="0.25">
      <c r="A1669" s="19">
        <v>42965</v>
      </c>
      <c r="B1669">
        <v>44.110000999999997</v>
      </c>
      <c r="C1669">
        <v>45.639999000000003</v>
      </c>
      <c r="D1669">
        <v>42.02</v>
      </c>
      <c r="E1669">
        <v>44.189999</v>
      </c>
      <c r="F1669">
        <v>44.189999</v>
      </c>
      <c r="G1669">
        <v>3176700</v>
      </c>
    </row>
    <row r="1670" spans="1:7" x14ac:dyDescent="0.25">
      <c r="A1670" s="19">
        <v>42968</v>
      </c>
      <c r="B1670">
        <v>43.849997999999999</v>
      </c>
      <c r="C1670">
        <v>44.82</v>
      </c>
      <c r="D1670">
        <v>42.330002</v>
      </c>
      <c r="E1670">
        <v>42.439999</v>
      </c>
      <c r="F1670">
        <v>42.439999</v>
      </c>
      <c r="G1670">
        <v>1755300</v>
      </c>
    </row>
    <row r="1671" spans="1:7" x14ac:dyDescent="0.25">
      <c r="A1671" s="19">
        <v>42969</v>
      </c>
      <c r="B1671">
        <v>41.18</v>
      </c>
      <c r="C1671">
        <v>41.23</v>
      </c>
      <c r="D1671">
        <v>39.169998</v>
      </c>
      <c r="E1671">
        <v>39.32</v>
      </c>
      <c r="F1671">
        <v>39.32</v>
      </c>
      <c r="G1671">
        <v>2008500</v>
      </c>
    </row>
    <row r="1672" spans="1:7" x14ac:dyDescent="0.25">
      <c r="A1672" s="19">
        <v>42970</v>
      </c>
      <c r="B1672">
        <v>40.959999000000003</v>
      </c>
      <c r="C1672">
        <v>41.240001999999997</v>
      </c>
      <c r="D1672">
        <v>39.369999</v>
      </c>
      <c r="E1672">
        <v>39.659999999999997</v>
      </c>
      <c r="F1672">
        <v>39.659999999999997</v>
      </c>
      <c r="G1672">
        <v>1690700</v>
      </c>
    </row>
    <row r="1673" spans="1:7" x14ac:dyDescent="0.25">
      <c r="A1673" s="19">
        <v>42971</v>
      </c>
      <c r="B1673">
        <v>39.459999000000003</v>
      </c>
      <c r="C1673">
        <v>41.619999</v>
      </c>
      <c r="D1673">
        <v>39.25</v>
      </c>
      <c r="E1673">
        <v>40.759998000000003</v>
      </c>
      <c r="F1673">
        <v>40.759998000000003</v>
      </c>
      <c r="G1673">
        <v>1185200</v>
      </c>
    </row>
    <row r="1674" spans="1:7" x14ac:dyDescent="0.25">
      <c r="A1674" s="19">
        <v>42972</v>
      </c>
      <c r="B1674">
        <v>40.029998999999997</v>
      </c>
      <c r="C1674">
        <v>40.450001</v>
      </c>
      <c r="D1674">
        <v>39.439999</v>
      </c>
      <c r="E1674">
        <v>39.630001</v>
      </c>
      <c r="F1674">
        <v>39.630001</v>
      </c>
      <c r="G1674">
        <v>1470200</v>
      </c>
    </row>
    <row r="1675" spans="1:7" x14ac:dyDescent="0.25">
      <c r="A1675" s="19">
        <v>42975</v>
      </c>
      <c r="B1675">
        <v>39.169998</v>
      </c>
      <c r="C1675">
        <v>40.090000000000003</v>
      </c>
      <c r="D1675">
        <v>39.07</v>
      </c>
      <c r="E1675">
        <v>39.279998999999997</v>
      </c>
      <c r="F1675">
        <v>39.279998999999997</v>
      </c>
      <c r="G1675">
        <v>1337500</v>
      </c>
    </row>
    <row r="1676" spans="1:7" x14ac:dyDescent="0.25">
      <c r="A1676" s="19">
        <v>42976</v>
      </c>
      <c r="B1676">
        <v>42.139999000000003</v>
      </c>
      <c r="C1676">
        <v>42.380001</v>
      </c>
      <c r="D1676">
        <v>39.630001</v>
      </c>
      <c r="E1676">
        <v>39.75</v>
      </c>
      <c r="F1676">
        <v>39.75</v>
      </c>
      <c r="G1676">
        <v>2328600</v>
      </c>
    </row>
    <row r="1677" spans="1:7" x14ac:dyDescent="0.25">
      <c r="A1677" s="19">
        <v>42977</v>
      </c>
      <c r="B1677">
        <v>39.700001</v>
      </c>
      <c r="C1677">
        <v>40.040000999999997</v>
      </c>
      <c r="D1677">
        <v>39.290000999999997</v>
      </c>
      <c r="E1677">
        <v>39.540000999999997</v>
      </c>
      <c r="F1677">
        <v>39.540000999999997</v>
      </c>
      <c r="G1677">
        <v>1388300</v>
      </c>
    </row>
    <row r="1678" spans="1:7" x14ac:dyDescent="0.25">
      <c r="A1678" s="19">
        <v>42978</v>
      </c>
      <c r="B1678">
        <v>39.290000999999997</v>
      </c>
      <c r="C1678">
        <v>39.360000999999997</v>
      </c>
      <c r="D1678">
        <v>38.369999</v>
      </c>
      <c r="E1678">
        <v>38.459999000000003</v>
      </c>
      <c r="F1678">
        <v>38.459999000000003</v>
      </c>
      <c r="G1678">
        <v>1676600</v>
      </c>
    </row>
    <row r="1679" spans="1:7" x14ac:dyDescent="0.25">
      <c r="A1679" s="19">
        <v>42979</v>
      </c>
      <c r="B1679">
        <v>38.119999</v>
      </c>
      <c r="C1679">
        <v>38.470001000000003</v>
      </c>
      <c r="D1679">
        <v>37.979999999999997</v>
      </c>
      <c r="E1679">
        <v>38.349997999999999</v>
      </c>
      <c r="F1679">
        <v>38.349997999999999</v>
      </c>
      <c r="G1679">
        <v>1188500</v>
      </c>
    </row>
    <row r="1680" spans="1:7" x14ac:dyDescent="0.25">
      <c r="A1680" s="19">
        <v>42983</v>
      </c>
      <c r="B1680">
        <v>39.759998000000003</v>
      </c>
      <c r="C1680">
        <v>42.150002000000001</v>
      </c>
      <c r="D1680">
        <v>38.990001999999997</v>
      </c>
      <c r="E1680">
        <v>40.439999</v>
      </c>
      <c r="F1680">
        <v>40.439999</v>
      </c>
      <c r="G1680">
        <v>2660700</v>
      </c>
    </row>
    <row r="1681" spans="1:7" x14ac:dyDescent="0.25">
      <c r="A1681" s="19">
        <v>42984</v>
      </c>
      <c r="B1681">
        <v>39.610000999999997</v>
      </c>
      <c r="C1681">
        <v>40.560001</v>
      </c>
      <c r="D1681">
        <v>39.400002000000001</v>
      </c>
      <c r="E1681">
        <v>39.5</v>
      </c>
      <c r="F1681">
        <v>39.5</v>
      </c>
      <c r="G1681">
        <v>1038000</v>
      </c>
    </row>
    <row r="1682" spans="1:7" x14ac:dyDescent="0.25">
      <c r="A1682" s="19">
        <v>42985</v>
      </c>
      <c r="B1682">
        <v>39.5</v>
      </c>
      <c r="C1682">
        <v>40.119999</v>
      </c>
      <c r="D1682">
        <v>39.020000000000003</v>
      </c>
      <c r="E1682">
        <v>39.299999</v>
      </c>
      <c r="F1682">
        <v>39.299999</v>
      </c>
      <c r="G1682">
        <v>1024000</v>
      </c>
    </row>
    <row r="1683" spans="1:7" x14ac:dyDescent="0.25">
      <c r="A1683" s="19">
        <v>42986</v>
      </c>
      <c r="B1683">
        <v>39.889999000000003</v>
      </c>
      <c r="C1683">
        <v>40.560001</v>
      </c>
      <c r="D1683">
        <v>39.689999</v>
      </c>
      <c r="E1683">
        <v>40.259998000000003</v>
      </c>
      <c r="F1683">
        <v>40.259998000000003</v>
      </c>
      <c r="G1683">
        <v>1056300</v>
      </c>
    </row>
    <row r="1684" spans="1:7" x14ac:dyDescent="0.25">
      <c r="A1684" s="19">
        <v>42989</v>
      </c>
      <c r="B1684">
        <v>38.830002</v>
      </c>
      <c r="C1684">
        <v>38.830002</v>
      </c>
      <c r="D1684">
        <v>37.759998000000003</v>
      </c>
      <c r="E1684">
        <v>38.020000000000003</v>
      </c>
      <c r="F1684">
        <v>38.020000000000003</v>
      </c>
      <c r="G1684">
        <v>1708200</v>
      </c>
    </row>
    <row r="1685" spans="1:7" x14ac:dyDescent="0.25">
      <c r="A1685" s="19">
        <v>42990</v>
      </c>
      <c r="B1685">
        <v>37.5</v>
      </c>
      <c r="C1685">
        <v>37.740001999999997</v>
      </c>
      <c r="D1685">
        <v>37</v>
      </c>
      <c r="E1685">
        <v>37</v>
      </c>
      <c r="F1685">
        <v>37</v>
      </c>
      <c r="G1685">
        <v>1028300</v>
      </c>
    </row>
    <row r="1686" spans="1:7" x14ac:dyDescent="0.25">
      <c r="A1686" s="19">
        <v>42991</v>
      </c>
      <c r="B1686">
        <v>37</v>
      </c>
      <c r="C1686">
        <v>37.020000000000003</v>
      </c>
      <c r="D1686">
        <v>35.689999</v>
      </c>
      <c r="E1686">
        <v>35.709999000000003</v>
      </c>
      <c r="F1686">
        <v>35.709999000000003</v>
      </c>
      <c r="G1686">
        <v>1006000</v>
      </c>
    </row>
    <row r="1687" spans="1:7" x14ac:dyDescent="0.25">
      <c r="A1687" s="19">
        <v>42992</v>
      </c>
      <c r="B1687">
        <v>36.189999</v>
      </c>
      <c r="C1687">
        <v>36.310001</v>
      </c>
      <c r="D1687">
        <v>35.700001</v>
      </c>
      <c r="E1687">
        <v>36.189999</v>
      </c>
      <c r="F1687">
        <v>36.189999</v>
      </c>
      <c r="G1687">
        <v>869500</v>
      </c>
    </row>
    <row r="1688" spans="1:7" x14ac:dyDescent="0.25">
      <c r="A1688" s="19">
        <v>42993</v>
      </c>
      <c r="B1688">
        <v>36.040000999999997</v>
      </c>
      <c r="C1688">
        <v>36.040000999999997</v>
      </c>
      <c r="D1688">
        <v>35.490001999999997</v>
      </c>
      <c r="E1688">
        <v>35.57</v>
      </c>
      <c r="F1688">
        <v>35.57</v>
      </c>
      <c r="G1688">
        <v>1031700</v>
      </c>
    </row>
    <row r="1689" spans="1:7" x14ac:dyDescent="0.25">
      <c r="A1689" s="19">
        <v>42996</v>
      </c>
      <c r="B1689">
        <v>35.080002</v>
      </c>
      <c r="C1689">
        <v>35.090000000000003</v>
      </c>
      <c r="D1689">
        <v>33.720001000000003</v>
      </c>
      <c r="E1689">
        <v>34</v>
      </c>
      <c r="F1689">
        <v>34</v>
      </c>
      <c r="G1689">
        <v>1502200</v>
      </c>
    </row>
    <row r="1690" spans="1:7" x14ac:dyDescent="0.25">
      <c r="A1690" s="19">
        <v>42997</v>
      </c>
      <c r="B1690">
        <v>34.009998000000003</v>
      </c>
      <c r="C1690">
        <v>34.459999000000003</v>
      </c>
      <c r="D1690">
        <v>33.959999000000003</v>
      </c>
      <c r="E1690">
        <v>34</v>
      </c>
      <c r="F1690">
        <v>34</v>
      </c>
      <c r="G1690">
        <v>1090100</v>
      </c>
    </row>
    <row r="1691" spans="1:7" x14ac:dyDescent="0.25">
      <c r="A1691" s="19">
        <v>42998</v>
      </c>
      <c r="B1691">
        <v>34.189999</v>
      </c>
      <c r="C1691">
        <v>35.340000000000003</v>
      </c>
      <c r="D1691">
        <v>33.860000999999997</v>
      </c>
      <c r="E1691">
        <v>34.029998999999997</v>
      </c>
      <c r="F1691">
        <v>34.029998999999997</v>
      </c>
      <c r="G1691">
        <v>1258300</v>
      </c>
    </row>
    <row r="1692" spans="1:7" x14ac:dyDescent="0.25">
      <c r="A1692" s="19">
        <v>42999</v>
      </c>
      <c r="B1692">
        <v>33.950001</v>
      </c>
      <c r="C1692">
        <v>34.439999</v>
      </c>
      <c r="D1692">
        <v>33.849997999999999</v>
      </c>
      <c r="E1692">
        <v>34.029998999999997</v>
      </c>
      <c r="F1692">
        <v>34.029998999999997</v>
      </c>
      <c r="G1692">
        <v>942100</v>
      </c>
    </row>
    <row r="1693" spans="1:7" x14ac:dyDescent="0.25">
      <c r="A1693" s="19">
        <v>43000</v>
      </c>
      <c r="B1693">
        <v>34.650002000000001</v>
      </c>
      <c r="C1693">
        <v>34.880001</v>
      </c>
      <c r="D1693">
        <v>34.020000000000003</v>
      </c>
      <c r="E1693">
        <v>34.220001000000003</v>
      </c>
      <c r="F1693">
        <v>34.220001000000003</v>
      </c>
      <c r="G1693">
        <v>898500</v>
      </c>
    </row>
    <row r="1694" spans="1:7" x14ac:dyDescent="0.25">
      <c r="A1694" s="19">
        <v>43003</v>
      </c>
      <c r="B1694">
        <v>34.360000999999997</v>
      </c>
      <c r="C1694">
        <v>35.330002</v>
      </c>
      <c r="D1694">
        <v>33.889999000000003</v>
      </c>
      <c r="E1694">
        <v>34.290000999999997</v>
      </c>
      <c r="F1694">
        <v>34.290000999999997</v>
      </c>
      <c r="G1694">
        <v>2009500</v>
      </c>
    </row>
    <row r="1695" spans="1:7" x14ac:dyDescent="0.25">
      <c r="A1695" s="19">
        <v>43004</v>
      </c>
      <c r="B1695">
        <v>34.049999</v>
      </c>
      <c r="C1695">
        <v>34.459999000000003</v>
      </c>
      <c r="D1695">
        <v>33.720001000000003</v>
      </c>
      <c r="E1695">
        <v>33.869999</v>
      </c>
      <c r="F1695">
        <v>33.869999</v>
      </c>
      <c r="G1695">
        <v>1333000</v>
      </c>
    </row>
    <row r="1696" spans="1:7" x14ac:dyDescent="0.25">
      <c r="A1696" s="19">
        <v>43005</v>
      </c>
      <c r="B1696">
        <v>33.520000000000003</v>
      </c>
      <c r="C1696">
        <v>33.979999999999997</v>
      </c>
      <c r="D1696">
        <v>33.360000999999997</v>
      </c>
      <c r="E1696">
        <v>33.68</v>
      </c>
      <c r="F1696">
        <v>33.68</v>
      </c>
      <c r="G1696">
        <v>1190600</v>
      </c>
    </row>
    <row r="1697" spans="1:7" x14ac:dyDescent="0.25">
      <c r="A1697" s="19">
        <v>43006</v>
      </c>
      <c r="B1697">
        <v>33.770000000000003</v>
      </c>
      <c r="C1697">
        <v>33.82</v>
      </c>
      <c r="D1697">
        <v>33.139999000000003</v>
      </c>
      <c r="E1697">
        <v>33.169998</v>
      </c>
      <c r="F1697">
        <v>33.169998</v>
      </c>
      <c r="G1697">
        <v>787300</v>
      </c>
    </row>
    <row r="1698" spans="1:7" x14ac:dyDescent="0.25">
      <c r="A1698" s="19">
        <v>43007</v>
      </c>
      <c r="B1698">
        <v>33.110000999999997</v>
      </c>
      <c r="C1698">
        <v>33.360000999999997</v>
      </c>
      <c r="D1698">
        <v>32.470001000000003</v>
      </c>
      <c r="E1698">
        <v>32.529998999999997</v>
      </c>
      <c r="F1698">
        <v>32.529998999999997</v>
      </c>
      <c r="G1698">
        <v>1137200</v>
      </c>
    </row>
    <row r="1699" spans="1:7" x14ac:dyDescent="0.25">
      <c r="A1699" s="19">
        <v>43010</v>
      </c>
      <c r="B1699">
        <v>32.340000000000003</v>
      </c>
      <c r="C1699">
        <v>32.360000999999997</v>
      </c>
      <c r="D1699">
        <v>31.6</v>
      </c>
      <c r="E1699">
        <v>31.84</v>
      </c>
      <c r="F1699">
        <v>31.84</v>
      </c>
      <c r="G1699">
        <v>1134000</v>
      </c>
    </row>
    <row r="1700" spans="1:7" x14ac:dyDescent="0.25">
      <c r="A1700" s="19">
        <v>43011</v>
      </c>
      <c r="B1700">
        <v>31.58</v>
      </c>
      <c r="C1700">
        <v>31.92</v>
      </c>
      <c r="D1700">
        <v>31.52</v>
      </c>
      <c r="E1700">
        <v>31.77</v>
      </c>
      <c r="F1700">
        <v>31.77</v>
      </c>
      <c r="G1700">
        <v>614200</v>
      </c>
    </row>
    <row r="1701" spans="1:7" x14ac:dyDescent="0.25">
      <c r="A1701" s="19">
        <v>43012</v>
      </c>
      <c r="B1701">
        <v>31.84</v>
      </c>
      <c r="C1701">
        <v>32.07</v>
      </c>
      <c r="D1701">
        <v>31.690000999999999</v>
      </c>
      <c r="E1701">
        <v>31.83</v>
      </c>
      <c r="F1701">
        <v>31.83</v>
      </c>
      <c r="G1701">
        <v>660400</v>
      </c>
    </row>
    <row r="1702" spans="1:7" x14ac:dyDescent="0.25">
      <c r="A1702" s="19">
        <v>43013</v>
      </c>
      <c r="B1702">
        <v>31.6</v>
      </c>
      <c r="C1702">
        <v>31.639999</v>
      </c>
      <c r="D1702">
        <v>30.73</v>
      </c>
      <c r="E1702">
        <v>30.75</v>
      </c>
      <c r="F1702">
        <v>30.75</v>
      </c>
      <c r="G1702">
        <v>1261900</v>
      </c>
    </row>
    <row r="1703" spans="1:7" x14ac:dyDescent="0.25">
      <c r="A1703" s="19">
        <v>43014</v>
      </c>
      <c r="B1703">
        <v>30.91</v>
      </c>
      <c r="C1703">
        <v>31.57</v>
      </c>
      <c r="D1703">
        <v>30.809999000000001</v>
      </c>
      <c r="E1703">
        <v>30.82</v>
      </c>
      <c r="F1703">
        <v>30.82</v>
      </c>
      <c r="G1703">
        <v>1398400</v>
      </c>
    </row>
    <row r="1704" spans="1:7" x14ac:dyDescent="0.25">
      <c r="A1704" s="19">
        <v>43017</v>
      </c>
      <c r="B1704">
        <v>30.67</v>
      </c>
      <c r="C1704">
        <v>31.74</v>
      </c>
      <c r="D1704">
        <v>30.629999000000002</v>
      </c>
      <c r="E1704">
        <v>31.4</v>
      </c>
      <c r="F1704">
        <v>31.4</v>
      </c>
      <c r="G1704">
        <v>551400</v>
      </c>
    </row>
    <row r="1705" spans="1:7" x14ac:dyDescent="0.25">
      <c r="A1705" s="19">
        <v>43018</v>
      </c>
      <c r="B1705">
        <v>30.91</v>
      </c>
      <c r="C1705">
        <v>31.450001</v>
      </c>
      <c r="D1705">
        <v>30.629999000000002</v>
      </c>
      <c r="E1705">
        <v>30.73</v>
      </c>
      <c r="F1705">
        <v>30.73</v>
      </c>
      <c r="G1705">
        <v>685700</v>
      </c>
    </row>
    <row r="1706" spans="1:7" x14ac:dyDescent="0.25">
      <c r="A1706" s="19">
        <v>43019</v>
      </c>
      <c r="B1706">
        <v>30.67</v>
      </c>
      <c r="C1706">
        <v>30.85</v>
      </c>
      <c r="D1706">
        <v>30.01</v>
      </c>
      <c r="E1706">
        <v>30.09</v>
      </c>
      <c r="F1706">
        <v>30.09</v>
      </c>
      <c r="G1706">
        <v>627000</v>
      </c>
    </row>
    <row r="1707" spans="1:7" x14ac:dyDescent="0.25">
      <c r="A1707" s="19">
        <v>43020</v>
      </c>
      <c r="B1707">
        <v>30.16</v>
      </c>
      <c r="C1707">
        <v>30.4</v>
      </c>
      <c r="D1707">
        <v>29.6</v>
      </c>
      <c r="E1707">
        <v>29.91</v>
      </c>
      <c r="F1707">
        <v>29.91</v>
      </c>
      <c r="G1707">
        <v>818900</v>
      </c>
    </row>
    <row r="1708" spans="1:7" x14ac:dyDescent="0.25">
      <c r="A1708" s="19">
        <v>43021</v>
      </c>
      <c r="B1708">
        <v>29.59</v>
      </c>
      <c r="C1708">
        <v>29.67</v>
      </c>
      <c r="D1708">
        <v>29.1</v>
      </c>
      <c r="E1708">
        <v>29.379999000000002</v>
      </c>
      <c r="F1708">
        <v>29.379999000000002</v>
      </c>
      <c r="G1708">
        <v>752600</v>
      </c>
    </row>
    <row r="1709" spans="1:7" x14ac:dyDescent="0.25">
      <c r="A1709" s="19">
        <v>43024</v>
      </c>
      <c r="B1709">
        <v>29.049999</v>
      </c>
      <c r="C1709">
        <v>29.280000999999999</v>
      </c>
      <c r="D1709">
        <v>28.780000999999999</v>
      </c>
      <c r="E1709">
        <v>28.85</v>
      </c>
      <c r="F1709">
        <v>28.85</v>
      </c>
      <c r="G1709">
        <v>967200</v>
      </c>
    </row>
    <row r="1710" spans="1:7" x14ac:dyDescent="0.25">
      <c r="A1710" s="19">
        <v>43025</v>
      </c>
      <c r="B1710">
        <v>28.93</v>
      </c>
      <c r="C1710">
        <v>29.200001</v>
      </c>
      <c r="D1710">
        <v>28.790001</v>
      </c>
      <c r="E1710">
        <v>28.940000999999999</v>
      </c>
      <c r="F1710">
        <v>28.940000999999999</v>
      </c>
      <c r="G1710">
        <v>929900</v>
      </c>
    </row>
    <row r="1711" spans="1:7" x14ac:dyDescent="0.25">
      <c r="A1711" s="19">
        <v>43026</v>
      </c>
      <c r="B1711">
        <v>28.780000999999999</v>
      </c>
      <c r="C1711">
        <v>28.84</v>
      </c>
      <c r="D1711">
        <v>28.58</v>
      </c>
      <c r="E1711">
        <v>28.780000999999999</v>
      </c>
      <c r="F1711">
        <v>28.780000999999999</v>
      </c>
      <c r="G1711">
        <v>861300</v>
      </c>
    </row>
    <row r="1712" spans="1:7" x14ac:dyDescent="0.25">
      <c r="A1712" s="19">
        <v>43027</v>
      </c>
      <c r="B1712">
        <v>29.73</v>
      </c>
      <c r="C1712">
        <v>30.040001</v>
      </c>
      <c r="D1712">
        <v>28.540001</v>
      </c>
      <c r="E1712">
        <v>28.58</v>
      </c>
      <c r="F1712">
        <v>28.58</v>
      </c>
      <c r="G1712">
        <v>1547500</v>
      </c>
    </row>
    <row r="1713" spans="1:7" x14ac:dyDescent="0.25">
      <c r="A1713" s="19">
        <v>43028</v>
      </c>
      <c r="B1713">
        <v>28.15</v>
      </c>
      <c r="C1713">
        <v>28.27</v>
      </c>
      <c r="D1713">
        <v>28</v>
      </c>
      <c r="E1713">
        <v>28.049999</v>
      </c>
      <c r="F1713">
        <v>28.049999</v>
      </c>
      <c r="G1713">
        <v>914900</v>
      </c>
    </row>
    <row r="1714" spans="1:7" x14ac:dyDescent="0.25">
      <c r="A1714" s="19">
        <v>43031</v>
      </c>
      <c r="B1714">
        <v>27.879999000000002</v>
      </c>
      <c r="C1714">
        <v>29.24</v>
      </c>
      <c r="D1714">
        <v>27.860001</v>
      </c>
      <c r="E1714">
        <v>28.950001</v>
      </c>
      <c r="F1714">
        <v>28.950001</v>
      </c>
      <c r="G1714">
        <v>2159800</v>
      </c>
    </row>
    <row r="1715" spans="1:7" x14ac:dyDescent="0.25">
      <c r="A1715" s="19">
        <v>43032</v>
      </c>
      <c r="B1715">
        <v>28.469999000000001</v>
      </c>
      <c r="C1715">
        <v>29.4</v>
      </c>
      <c r="D1715">
        <v>28.27</v>
      </c>
      <c r="E1715">
        <v>29.25</v>
      </c>
      <c r="F1715">
        <v>29.25</v>
      </c>
      <c r="G1715">
        <v>1802600</v>
      </c>
    </row>
    <row r="1716" spans="1:7" x14ac:dyDescent="0.25">
      <c r="A1716" s="19">
        <v>43033</v>
      </c>
      <c r="B1716">
        <v>29.6</v>
      </c>
      <c r="C1716">
        <v>32.25</v>
      </c>
      <c r="D1716">
        <v>29.459999</v>
      </c>
      <c r="E1716">
        <v>30.219999000000001</v>
      </c>
      <c r="F1716">
        <v>30.219999000000001</v>
      </c>
      <c r="G1716">
        <v>2371400</v>
      </c>
    </row>
    <row r="1717" spans="1:7" x14ac:dyDescent="0.25">
      <c r="A1717" s="19">
        <v>43034</v>
      </c>
      <c r="B1717">
        <v>29.780000999999999</v>
      </c>
      <c r="C1717">
        <v>30.139999</v>
      </c>
      <c r="D1717">
        <v>29.379999000000002</v>
      </c>
      <c r="E1717">
        <v>30.08</v>
      </c>
      <c r="F1717">
        <v>30.08</v>
      </c>
      <c r="G1717">
        <v>1457900</v>
      </c>
    </row>
    <row r="1718" spans="1:7" x14ac:dyDescent="0.25">
      <c r="A1718" s="19">
        <v>43035</v>
      </c>
      <c r="B1718">
        <v>29.33</v>
      </c>
      <c r="C1718">
        <v>29.84</v>
      </c>
      <c r="D1718">
        <v>28.309999000000001</v>
      </c>
      <c r="E1718">
        <v>28.43</v>
      </c>
      <c r="F1718">
        <v>28.43</v>
      </c>
      <c r="G1718">
        <v>935500</v>
      </c>
    </row>
    <row r="1719" spans="1:7" x14ac:dyDescent="0.25">
      <c r="A1719" s="19">
        <v>43038</v>
      </c>
      <c r="B1719">
        <v>29.33</v>
      </c>
      <c r="C1719">
        <v>29.389999</v>
      </c>
      <c r="D1719">
        <v>28.16</v>
      </c>
      <c r="E1719">
        <v>28.68</v>
      </c>
      <c r="F1719">
        <v>28.68</v>
      </c>
      <c r="G1719">
        <v>1419700</v>
      </c>
    </row>
    <row r="1720" spans="1:7" x14ac:dyDescent="0.25">
      <c r="A1720" s="19">
        <v>43039</v>
      </c>
      <c r="B1720">
        <v>28.450001</v>
      </c>
      <c r="C1720">
        <v>28.610001</v>
      </c>
      <c r="D1720">
        <v>28.08</v>
      </c>
      <c r="E1720">
        <v>28.16</v>
      </c>
      <c r="F1720">
        <v>28.16</v>
      </c>
      <c r="G1720">
        <v>764200</v>
      </c>
    </row>
    <row r="1721" spans="1:7" x14ac:dyDescent="0.25">
      <c r="A1721" s="19">
        <v>43040</v>
      </c>
      <c r="B1721">
        <v>27.9</v>
      </c>
      <c r="C1721">
        <v>28.59</v>
      </c>
      <c r="D1721">
        <v>27.809999000000001</v>
      </c>
      <c r="E1721">
        <v>28.309999000000001</v>
      </c>
      <c r="F1721">
        <v>28.309999000000001</v>
      </c>
      <c r="G1721">
        <v>957100</v>
      </c>
    </row>
    <row r="1722" spans="1:7" x14ac:dyDescent="0.25">
      <c r="A1722" s="19">
        <v>43041</v>
      </c>
      <c r="B1722">
        <v>28.299999</v>
      </c>
      <c r="C1722">
        <v>29.139999</v>
      </c>
      <c r="D1722">
        <v>27.959999</v>
      </c>
      <c r="E1722">
        <v>28</v>
      </c>
      <c r="F1722">
        <v>28</v>
      </c>
      <c r="G1722">
        <v>1184400</v>
      </c>
    </row>
    <row r="1723" spans="1:7" x14ac:dyDescent="0.25">
      <c r="A1723" s="19">
        <v>43042</v>
      </c>
      <c r="B1723">
        <v>27.85</v>
      </c>
      <c r="C1723">
        <v>28.219999000000001</v>
      </c>
      <c r="D1723">
        <v>27.76</v>
      </c>
      <c r="E1723">
        <v>27.940000999999999</v>
      </c>
      <c r="F1723">
        <v>27.940000999999999</v>
      </c>
      <c r="G1723">
        <v>988700</v>
      </c>
    </row>
    <row r="1724" spans="1:7" x14ac:dyDescent="0.25">
      <c r="A1724" s="19">
        <v>43045</v>
      </c>
      <c r="B1724">
        <v>27.879999000000002</v>
      </c>
      <c r="C1724">
        <v>27.92</v>
      </c>
      <c r="D1724">
        <v>27.629999000000002</v>
      </c>
      <c r="E1724">
        <v>27.67</v>
      </c>
      <c r="F1724">
        <v>27.67</v>
      </c>
      <c r="G1724">
        <v>732600</v>
      </c>
    </row>
    <row r="1725" spans="1:7" x14ac:dyDescent="0.25">
      <c r="A1725" s="19">
        <v>43046</v>
      </c>
      <c r="B1725">
        <v>27.66</v>
      </c>
      <c r="C1725">
        <v>28.35</v>
      </c>
      <c r="D1725">
        <v>27.49</v>
      </c>
      <c r="E1725">
        <v>27.84</v>
      </c>
      <c r="F1725">
        <v>27.84</v>
      </c>
      <c r="G1725">
        <v>1073500</v>
      </c>
    </row>
    <row r="1726" spans="1:7" x14ac:dyDescent="0.25">
      <c r="A1726" s="19">
        <v>43047</v>
      </c>
      <c r="B1726">
        <v>28.059999000000001</v>
      </c>
      <c r="C1726">
        <v>28.280000999999999</v>
      </c>
      <c r="D1726">
        <v>27.549999</v>
      </c>
      <c r="E1726">
        <v>27.85</v>
      </c>
      <c r="F1726">
        <v>27.85</v>
      </c>
      <c r="G1726">
        <v>647600</v>
      </c>
    </row>
    <row r="1727" spans="1:7" x14ac:dyDescent="0.25">
      <c r="A1727" s="19">
        <v>43048</v>
      </c>
      <c r="B1727">
        <v>28.93</v>
      </c>
      <c r="C1727">
        <v>29.799999</v>
      </c>
      <c r="D1727">
        <v>28.200001</v>
      </c>
      <c r="E1727">
        <v>28.27</v>
      </c>
      <c r="F1727">
        <v>28.27</v>
      </c>
      <c r="G1727">
        <v>2088300</v>
      </c>
    </row>
    <row r="1728" spans="1:7" x14ac:dyDescent="0.25">
      <c r="A1728" s="19">
        <v>43049</v>
      </c>
      <c r="B1728">
        <v>28.59</v>
      </c>
      <c r="C1728">
        <v>29.110001</v>
      </c>
      <c r="D1728">
        <v>28.4</v>
      </c>
      <c r="E1728">
        <v>28.9</v>
      </c>
      <c r="F1728">
        <v>28.9</v>
      </c>
      <c r="G1728">
        <v>847100</v>
      </c>
    </row>
    <row r="1729" spans="1:7" x14ac:dyDescent="0.25">
      <c r="A1729" s="19">
        <v>43052</v>
      </c>
      <c r="B1729">
        <v>29.440000999999999</v>
      </c>
      <c r="C1729">
        <v>29.440000999999999</v>
      </c>
      <c r="D1729">
        <v>28.530000999999999</v>
      </c>
      <c r="E1729">
        <v>28.99</v>
      </c>
      <c r="F1729">
        <v>28.99</v>
      </c>
      <c r="G1729">
        <v>668800</v>
      </c>
    </row>
    <row r="1730" spans="1:7" x14ac:dyDescent="0.25">
      <c r="A1730" s="19">
        <v>43053</v>
      </c>
      <c r="B1730">
        <v>29.440000999999999</v>
      </c>
      <c r="C1730">
        <v>29.98</v>
      </c>
      <c r="D1730">
        <v>29.08</v>
      </c>
      <c r="E1730">
        <v>29.219999000000001</v>
      </c>
      <c r="F1730">
        <v>29.219999000000001</v>
      </c>
      <c r="G1730">
        <v>1167500</v>
      </c>
    </row>
    <row r="1731" spans="1:7" x14ac:dyDescent="0.25">
      <c r="A1731" s="19">
        <v>43054</v>
      </c>
      <c r="B1731">
        <v>30.08</v>
      </c>
      <c r="C1731">
        <v>30.799999</v>
      </c>
      <c r="D1731">
        <v>29.65</v>
      </c>
      <c r="E1731">
        <v>30.290001</v>
      </c>
      <c r="F1731">
        <v>30.290001</v>
      </c>
      <c r="G1731">
        <v>1246200</v>
      </c>
    </row>
    <row r="1732" spans="1:7" x14ac:dyDescent="0.25">
      <c r="A1732" s="19">
        <v>43055</v>
      </c>
      <c r="B1732">
        <v>29.32</v>
      </c>
      <c r="C1732">
        <v>29.32</v>
      </c>
      <c r="D1732">
        <v>28.719999000000001</v>
      </c>
      <c r="E1732">
        <v>29.059999000000001</v>
      </c>
      <c r="F1732">
        <v>29.059999000000001</v>
      </c>
      <c r="G1732">
        <v>1248700</v>
      </c>
    </row>
    <row r="1733" spans="1:7" x14ac:dyDescent="0.25">
      <c r="A1733" s="19">
        <v>43056</v>
      </c>
      <c r="B1733">
        <v>29.049999</v>
      </c>
      <c r="C1733">
        <v>29.1</v>
      </c>
      <c r="D1733">
        <v>28.42</v>
      </c>
      <c r="E1733">
        <v>28.6</v>
      </c>
      <c r="F1733">
        <v>28.6</v>
      </c>
      <c r="G1733">
        <v>1207500</v>
      </c>
    </row>
    <row r="1734" spans="1:7" x14ac:dyDescent="0.25">
      <c r="A1734" s="19">
        <v>43059</v>
      </c>
      <c r="B1734">
        <v>28.209999</v>
      </c>
      <c r="C1734">
        <v>28.280000999999999</v>
      </c>
      <c r="D1734">
        <v>27.65</v>
      </c>
      <c r="E1734">
        <v>27.700001</v>
      </c>
      <c r="F1734">
        <v>27.700001</v>
      </c>
      <c r="G1734">
        <v>1036100</v>
      </c>
    </row>
    <row r="1735" spans="1:7" x14ac:dyDescent="0.25">
      <c r="A1735" s="19">
        <v>43060</v>
      </c>
      <c r="B1735">
        <v>27.120000999999998</v>
      </c>
      <c r="C1735">
        <v>27.209999</v>
      </c>
      <c r="D1735">
        <v>26.469999000000001</v>
      </c>
      <c r="E1735">
        <v>26.620000999999998</v>
      </c>
      <c r="F1735">
        <v>26.620000999999998</v>
      </c>
      <c r="G1735">
        <v>1577900</v>
      </c>
    </row>
    <row r="1736" spans="1:7" x14ac:dyDescent="0.25">
      <c r="A1736" s="19">
        <v>43061</v>
      </c>
      <c r="B1736">
        <v>26.379999000000002</v>
      </c>
      <c r="C1736">
        <v>26.629999000000002</v>
      </c>
      <c r="D1736">
        <v>26.219999000000001</v>
      </c>
      <c r="E1736">
        <v>26.389999</v>
      </c>
      <c r="F1736">
        <v>26.389999</v>
      </c>
      <c r="G1736">
        <v>1016200</v>
      </c>
    </row>
    <row r="1737" spans="1:7" x14ac:dyDescent="0.25">
      <c r="A1737" s="19">
        <v>43063</v>
      </c>
      <c r="B1737">
        <v>26.209999</v>
      </c>
      <c r="C1737">
        <v>26.33</v>
      </c>
      <c r="D1737">
        <v>26.129999000000002</v>
      </c>
      <c r="E1737">
        <v>26.27</v>
      </c>
      <c r="F1737">
        <v>26.27</v>
      </c>
      <c r="G1737">
        <v>311900</v>
      </c>
    </row>
    <row r="1738" spans="1:7" x14ac:dyDescent="0.25">
      <c r="A1738" s="19">
        <v>43066</v>
      </c>
      <c r="B1738">
        <v>26.35</v>
      </c>
      <c r="C1738">
        <v>26.51</v>
      </c>
      <c r="D1738">
        <v>26.059999000000001</v>
      </c>
      <c r="E1738">
        <v>26.209999</v>
      </c>
      <c r="F1738">
        <v>26.209999</v>
      </c>
      <c r="G1738">
        <v>802100</v>
      </c>
    </row>
    <row r="1739" spans="1:7" x14ac:dyDescent="0.25">
      <c r="A1739" s="19">
        <v>43067</v>
      </c>
      <c r="B1739">
        <v>25.969999000000001</v>
      </c>
      <c r="C1739">
        <v>26.25</v>
      </c>
      <c r="D1739">
        <v>25.74</v>
      </c>
      <c r="E1739">
        <v>25.860001</v>
      </c>
      <c r="F1739">
        <v>25.860001</v>
      </c>
      <c r="G1739">
        <v>1581600</v>
      </c>
    </row>
    <row r="1740" spans="1:7" x14ac:dyDescent="0.25">
      <c r="A1740" s="19">
        <v>43068</v>
      </c>
      <c r="B1740">
        <v>25.91</v>
      </c>
      <c r="C1740">
        <v>26.74</v>
      </c>
      <c r="D1740">
        <v>25.889999</v>
      </c>
      <c r="E1740">
        <v>26.450001</v>
      </c>
      <c r="F1740">
        <v>26.450001</v>
      </c>
      <c r="G1740">
        <v>1672300</v>
      </c>
    </row>
    <row r="1741" spans="1:7" x14ac:dyDescent="0.25">
      <c r="A1741" s="19">
        <v>43069</v>
      </c>
      <c r="B1741">
        <v>25.98</v>
      </c>
      <c r="C1741">
        <v>26.83</v>
      </c>
      <c r="D1741">
        <v>25.959999</v>
      </c>
      <c r="E1741">
        <v>26.530000999999999</v>
      </c>
      <c r="F1741">
        <v>26.530000999999999</v>
      </c>
      <c r="G1741">
        <v>1385900</v>
      </c>
    </row>
    <row r="1742" spans="1:7" x14ac:dyDescent="0.25">
      <c r="A1742" s="19">
        <v>43070</v>
      </c>
      <c r="B1742">
        <v>26.809999000000001</v>
      </c>
      <c r="C1742">
        <v>30</v>
      </c>
      <c r="D1742">
        <v>26.540001</v>
      </c>
      <c r="E1742">
        <v>27.26</v>
      </c>
      <c r="F1742">
        <v>27.26</v>
      </c>
      <c r="G1742">
        <v>4256700</v>
      </c>
    </row>
    <row r="1743" spans="1:7" x14ac:dyDescent="0.25">
      <c r="A1743" s="19">
        <v>43073</v>
      </c>
      <c r="B1743">
        <v>26.040001</v>
      </c>
      <c r="C1743">
        <v>27.059999000000001</v>
      </c>
      <c r="D1743">
        <v>25.83</v>
      </c>
      <c r="E1743">
        <v>27.040001</v>
      </c>
      <c r="F1743">
        <v>27.040001</v>
      </c>
      <c r="G1743">
        <v>1909400</v>
      </c>
    </row>
    <row r="1744" spans="1:7" x14ac:dyDescent="0.25">
      <c r="A1744" s="19">
        <v>43074</v>
      </c>
      <c r="B1744">
        <v>26.790001</v>
      </c>
      <c r="C1744">
        <v>27.200001</v>
      </c>
      <c r="D1744">
        <v>26.219999000000001</v>
      </c>
      <c r="E1744">
        <v>26.92</v>
      </c>
      <c r="F1744">
        <v>26.92</v>
      </c>
      <c r="G1744">
        <v>1502100</v>
      </c>
    </row>
    <row r="1745" spans="1:7" x14ac:dyDescent="0.25">
      <c r="A1745" s="19">
        <v>43075</v>
      </c>
      <c r="B1745">
        <v>27.280000999999999</v>
      </c>
      <c r="C1745">
        <v>27.379999000000002</v>
      </c>
      <c r="D1745">
        <v>26.77</v>
      </c>
      <c r="E1745">
        <v>26.91</v>
      </c>
      <c r="F1745">
        <v>26.91</v>
      </c>
      <c r="G1745">
        <v>1304100</v>
      </c>
    </row>
    <row r="1746" spans="1:7" x14ac:dyDescent="0.25">
      <c r="A1746" s="19">
        <v>43076</v>
      </c>
      <c r="B1746">
        <v>26.9</v>
      </c>
      <c r="C1746">
        <v>26.93</v>
      </c>
      <c r="D1746">
        <v>25.950001</v>
      </c>
      <c r="E1746">
        <v>26.01</v>
      </c>
      <c r="F1746">
        <v>26.01</v>
      </c>
      <c r="G1746">
        <v>1203100</v>
      </c>
    </row>
    <row r="1747" spans="1:7" x14ac:dyDescent="0.25">
      <c r="A1747" s="19">
        <v>43077</v>
      </c>
      <c r="B1747">
        <v>25.610001</v>
      </c>
      <c r="C1747">
        <v>25.67</v>
      </c>
      <c r="D1747">
        <v>25.139999</v>
      </c>
      <c r="E1747">
        <v>25.190000999999999</v>
      </c>
      <c r="F1747">
        <v>25.190000999999999</v>
      </c>
      <c r="G1747">
        <v>1294400</v>
      </c>
    </row>
    <row r="1748" spans="1:7" x14ac:dyDescent="0.25">
      <c r="A1748" s="19">
        <v>43080</v>
      </c>
      <c r="B1748">
        <v>25.07</v>
      </c>
      <c r="C1748">
        <v>25.1</v>
      </c>
      <c r="D1748">
        <v>24.290001</v>
      </c>
      <c r="E1748">
        <v>24.32</v>
      </c>
      <c r="F1748">
        <v>24.32</v>
      </c>
      <c r="G1748">
        <v>1017000</v>
      </c>
    </row>
    <row r="1749" spans="1:7" x14ac:dyDescent="0.25">
      <c r="A1749" s="19">
        <v>43081</v>
      </c>
      <c r="B1749">
        <v>24.209999</v>
      </c>
      <c r="C1749">
        <v>24.440000999999999</v>
      </c>
      <c r="D1749">
        <v>24.120000999999998</v>
      </c>
      <c r="E1749">
        <v>24.379999000000002</v>
      </c>
      <c r="F1749">
        <v>24.379999000000002</v>
      </c>
      <c r="G1749">
        <v>914600</v>
      </c>
    </row>
    <row r="1750" spans="1:7" x14ac:dyDescent="0.25">
      <c r="A1750" s="19">
        <v>43082</v>
      </c>
      <c r="B1750">
        <v>24.17</v>
      </c>
      <c r="C1750">
        <v>24.4</v>
      </c>
      <c r="D1750">
        <v>24.09</v>
      </c>
      <c r="E1750">
        <v>24.290001</v>
      </c>
      <c r="F1750">
        <v>24.290001</v>
      </c>
      <c r="G1750">
        <v>586800</v>
      </c>
    </row>
    <row r="1751" spans="1:7" x14ac:dyDescent="0.25">
      <c r="A1751" s="19">
        <v>43083</v>
      </c>
      <c r="B1751">
        <v>24.17</v>
      </c>
      <c r="C1751">
        <v>24.59</v>
      </c>
      <c r="D1751">
        <v>24.049999</v>
      </c>
      <c r="E1751">
        <v>24.18</v>
      </c>
      <c r="F1751">
        <v>24.18</v>
      </c>
      <c r="G1751">
        <v>914700</v>
      </c>
    </row>
    <row r="1752" spans="1:7" x14ac:dyDescent="0.25">
      <c r="A1752" s="19">
        <v>43084</v>
      </c>
      <c r="B1752">
        <v>23.99</v>
      </c>
      <c r="C1752">
        <v>24.01</v>
      </c>
      <c r="D1752">
        <v>23.18</v>
      </c>
      <c r="E1752">
        <v>23.360001</v>
      </c>
      <c r="F1752">
        <v>23.360001</v>
      </c>
      <c r="G1752">
        <v>1273900</v>
      </c>
    </row>
    <row r="1753" spans="1:7" x14ac:dyDescent="0.25">
      <c r="A1753" s="19">
        <v>43087</v>
      </c>
      <c r="B1753">
        <v>23.049999</v>
      </c>
      <c r="C1753">
        <v>23.219999000000001</v>
      </c>
      <c r="D1753">
        <v>22.83</v>
      </c>
      <c r="E1753">
        <v>23.040001</v>
      </c>
      <c r="F1753">
        <v>23.040001</v>
      </c>
      <c r="G1753">
        <v>1212000</v>
      </c>
    </row>
    <row r="1754" spans="1:7" x14ac:dyDescent="0.25">
      <c r="A1754" s="19">
        <v>43088</v>
      </c>
      <c r="B1754">
        <v>22.99</v>
      </c>
      <c r="C1754">
        <v>23.41</v>
      </c>
      <c r="D1754">
        <v>22.98</v>
      </c>
      <c r="E1754">
        <v>23.139999</v>
      </c>
      <c r="F1754">
        <v>23.139999</v>
      </c>
      <c r="G1754">
        <v>1043000</v>
      </c>
    </row>
    <row r="1755" spans="1:7" x14ac:dyDescent="0.25">
      <c r="A1755" s="19">
        <v>43089</v>
      </c>
      <c r="B1755">
        <v>22.74</v>
      </c>
      <c r="C1755">
        <v>23.17</v>
      </c>
      <c r="D1755">
        <v>22.73</v>
      </c>
      <c r="E1755">
        <v>23.07</v>
      </c>
      <c r="F1755">
        <v>23.07</v>
      </c>
      <c r="G1755">
        <v>1587100</v>
      </c>
    </row>
    <row r="1756" spans="1:7" x14ac:dyDescent="0.25">
      <c r="A1756" s="19">
        <v>43090</v>
      </c>
      <c r="B1756">
        <v>22.969999000000001</v>
      </c>
      <c r="C1756">
        <v>23.209999</v>
      </c>
      <c r="D1756">
        <v>22.84</v>
      </c>
      <c r="E1756">
        <v>22.889999</v>
      </c>
      <c r="F1756">
        <v>22.889999</v>
      </c>
      <c r="G1756">
        <v>1464400</v>
      </c>
    </row>
    <row r="1757" spans="1:7" x14ac:dyDescent="0.25">
      <c r="A1757" s="19">
        <v>43091</v>
      </c>
      <c r="B1757">
        <v>22.860001</v>
      </c>
      <c r="C1757">
        <v>23.209999</v>
      </c>
      <c r="D1757">
        <v>22.75</v>
      </c>
      <c r="E1757">
        <v>23.030000999999999</v>
      </c>
      <c r="F1757">
        <v>23.030000999999999</v>
      </c>
      <c r="G1757">
        <v>502600</v>
      </c>
    </row>
    <row r="1758" spans="1:7" x14ac:dyDescent="0.25">
      <c r="A1758" s="19">
        <v>43095</v>
      </c>
      <c r="B1758">
        <v>23.23</v>
      </c>
      <c r="C1758">
        <v>23.26</v>
      </c>
      <c r="D1758">
        <v>22.790001</v>
      </c>
      <c r="E1758">
        <v>23.030000999999999</v>
      </c>
      <c r="F1758">
        <v>23.030000999999999</v>
      </c>
      <c r="G1758">
        <v>487300</v>
      </c>
    </row>
    <row r="1759" spans="1:7" x14ac:dyDescent="0.25">
      <c r="A1759" s="19">
        <v>43096</v>
      </c>
      <c r="B1759">
        <v>22.950001</v>
      </c>
      <c r="C1759">
        <v>23.25</v>
      </c>
      <c r="D1759">
        <v>22.690000999999999</v>
      </c>
      <c r="E1759">
        <v>23.16</v>
      </c>
      <c r="F1759">
        <v>23.16</v>
      </c>
      <c r="G1759">
        <v>945500</v>
      </c>
    </row>
    <row r="1760" spans="1:7" x14ac:dyDescent="0.25">
      <c r="A1760" s="19">
        <v>43097</v>
      </c>
      <c r="B1760">
        <v>23.040001</v>
      </c>
      <c r="C1760">
        <v>23.07</v>
      </c>
      <c r="D1760">
        <v>22.780000999999999</v>
      </c>
      <c r="E1760">
        <v>22.780000999999999</v>
      </c>
      <c r="F1760">
        <v>22.780000999999999</v>
      </c>
      <c r="G1760">
        <v>547800</v>
      </c>
    </row>
    <row r="1761" spans="1:7" x14ac:dyDescent="0.25">
      <c r="A1761" s="19">
        <v>43098</v>
      </c>
      <c r="B1761">
        <v>22.68</v>
      </c>
      <c r="C1761">
        <v>23.24</v>
      </c>
      <c r="D1761">
        <v>22.68</v>
      </c>
      <c r="E1761">
        <v>23.15</v>
      </c>
      <c r="F1761">
        <v>23.15</v>
      </c>
      <c r="G1761">
        <v>873400</v>
      </c>
    </row>
    <row r="1762" spans="1:7" x14ac:dyDescent="0.25">
      <c r="A1762" s="19">
        <v>43102</v>
      </c>
      <c r="B1762">
        <v>23.030000999999999</v>
      </c>
      <c r="C1762">
        <v>23.139999</v>
      </c>
      <c r="D1762">
        <v>22.309999000000001</v>
      </c>
      <c r="E1762">
        <v>22.33</v>
      </c>
      <c r="F1762">
        <v>22.33</v>
      </c>
      <c r="G1762">
        <v>945200</v>
      </c>
    </row>
    <row r="1763" spans="1:7" x14ac:dyDescent="0.25">
      <c r="A1763" s="19">
        <v>43103</v>
      </c>
      <c r="B1763">
        <v>22.07</v>
      </c>
      <c r="C1763">
        <v>22.07</v>
      </c>
      <c r="D1763">
        <v>21.790001</v>
      </c>
      <c r="E1763">
        <v>21.889999</v>
      </c>
      <c r="F1763">
        <v>21.889999</v>
      </c>
      <c r="G1763">
        <v>835400</v>
      </c>
    </row>
    <row r="1764" spans="1:7" x14ac:dyDescent="0.25">
      <c r="A1764" s="19">
        <v>43104</v>
      </c>
      <c r="B1764">
        <v>21.66</v>
      </c>
      <c r="C1764">
        <v>21.889999</v>
      </c>
      <c r="D1764">
        <v>21.57</v>
      </c>
      <c r="E1764">
        <v>21.82</v>
      </c>
      <c r="F1764">
        <v>21.82</v>
      </c>
      <c r="G1764">
        <v>852200</v>
      </c>
    </row>
    <row r="1765" spans="1:7" x14ac:dyDescent="0.25">
      <c r="A1765" s="19">
        <v>43105</v>
      </c>
      <c r="B1765">
        <v>21.77</v>
      </c>
      <c r="C1765">
        <v>21.93</v>
      </c>
      <c r="D1765">
        <v>21.75</v>
      </c>
      <c r="E1765">
        <v>21.83</v>
      </c>
      <c r="F1765">
        <v>21.83</v>
      </c>
      <c r="G1765">
        <v>773300</v>
      </c>
    </row>
    <row r="1766" spans="1:7" x14ac:dyDescent="0.25">
      <c r="A1766" s="19">
        <v>43108</v>
      </c>
      <c r="B1766">
        <v>21.77</v>
      </c>
      <c r="C1766">
        <v>21.860001</v>
      </c>
      <c r="D1766">
        <v>21.360001</v>
      </c>
      <c r="E1766">
        <v>21.549999</v>
      </c>
      <c r="F1766">
        <v>21.549999</v>
      </c>
      <c r="G1766">
        <v>694200</v>
      </c>
    </row>
    <row r="1767" spans="1:7" x14ac:dyDescent="0.25">
      <c r="A1767" s="19">
        <v>43109</v>
      </c>
      <c r="B1767">
        <v>21.41</v>
      </c>
      <c r="C1767">
        <v>21.790001</v>
      </c>
      <c r="D1767">
        <v>21.35</v>
      </c>
      <c r="E1767">
        <v>21.77</v>
      </c>
      <c r="F1767">
        <v>21.77</v>
      </c>
      <c r="G1767">
        <v>782500</v>
      </c>
    </row>
    <row r="1768" spans="1:7" x14ac:dyDescent="0.25">
      <c r="A1768" s="19">
        <v>43110</v>
      </c>
      <c r="B1768">
        <v>22.030000999999999</v>
      </c>
      <c r="C1768">
        <v>22.299999</v>
      </c>
      <c r="D1768">
        <v>21.440000999999999</v>
      </c>
      <c r="E1768">
        <v>21.559999000000001</v>
      </c>
      <c r="F1768">
        <v>21.559999000000001</v>
      </c>
      <c r="G1768">
        <v>1308000</v>
      </c>
    </row>
    <row r="1769" spans="1:7" x14ac:dyDescent="0.25">
      <c r="A1769" s="19">
        <v>43111</v>
      </c>
      <c r="B1769">
        <v>21.360001</v>
      </c>
      <c r="C1769">
        <v>21.5</v>
      </c>
      <c r="D1769">
        <v>21.24</v>
      </c>
      <c r="E1769">
        <v>21.43</v>
      </c>
      <c r="F1769">
        <v>21.43</v>
      </c>
      <c r="G1769">
        <v>666500</v>
      </c>
    </row>
    <row r="1770" spans="1:7" x14ac:dyDescent="0.25">
      <c r="A1770" s="19">
        <v>43112</v>
      </c>
      <c r="B1770">
        <v>21.34</v>
      </c>
      <c r="C1770">
        <v>21.52</v>
      </c>
      <c r="D1770">
        <v>21.280000999999999</v>
      </c>
      <c r="E1770">
        <v>21.440000999999999</v>
      </c>
      <c r="F1770">
        <v>21.440000999999999</v>
      </c>
      <c r="G1770">
        <v>909600</v>
      </c>
    </row>
    <row r="1771" spans="1:7" x14ac:dyDescent="0.25">
      <c r="A1771" s="19">
        <v>43116</v>
      </c>
      <c r="B1771">
        <v>21.58</v>
      </c>
      <c r="C1771">
        <v>22.99</v>
      </c>
      <c r="D1771">
        <v>21.530000999999999</v>
      </c>
      <c r="E1771">
        <v>22.76</v>
      </c>
      <c r="F1771">
        <v>22.76</v>
      </c>
      <c r="G1771">
        <v>2694400</v>
      </c>
    </row>
    <row r="1772" spans="1:7" x14ac:dyDescent="0.25">
      <c r="A1772" s="19">
        <v>43117</v>
      </c>
      <c r="B1772">
        <v>22.5</v>
      </c>
      <c r="C1772">
        <v>23.139999</v>
      </c>
      <c r="D1772">
        <v>21.780000999999999</v>
      </c>
      <c r="E1772">
        <v>22.23</v>
      </c>
      <c r="F1772">
        <v>22.23</v>
      </c>
      <c r="G1772">
        <v>2647000</v>
      </c>
    </row>
    <row r="1773" spans="1:7" x14ac:dyDescent="0.25">
      <c r="A1773" s="19">
        <v>43118</v>
      </c>
      <c r="B1773">
        <v>22.620000999999998</v>
      </c>
      <c r="C1773">
        <v>23.08</v>
      </c>
      <c r="D1773">
        <v>22</v>
      </c>
      <c r="E1773">
        <v>22.34</v>
      </c>
      <c r="F1773">
        <v>22.34</v>
      </c>
      <c r="G1773">
        <v>2669100</v>
      </c>
    </row>
    <row r="1774" spans="1:7" x14ac:dyDescent="0.25">
      <c r="A1774" s="19">
        <v>43119</v>
      </c>
      <c r="B1774">
        <v>22.280000999999999</v>
      </c>
      <c r="C1774">
        <v>22.709999</v>
      </c>
      <c r="D1774">
        <v>22.18</v>
      </c>
      <c r="E1774">
        <v>22.26</v>
      </c>
      <c r="F1774">
        <v>22.26</v>
      </c>
      <c r="G1774">
        <v>1443600</v>
      </c>
    </row>
    <row r="1775" spans="1:7" x14ac:dyDescent="0.25">
      <c r="A1775" s="19">
        <v>43122</v>
      </c>
      <c r="B1775">
        <v>22.42</v>
      </c>
      <c r="C1775">
        <v>22.42</v>
      </c>
      <c r="D1775">
        <v>21.6</v>
      </c>
      <c r="E1775">
        <v>21.790001</v>
      </c>
      <c r="F1775">
        <v>21.790001</v>
      </c>
      <c r="G1775">
        <v>1200100</v>
      </c>
    </row>
    <row r="1776" spans="1:7" x14ac:dyDescent="0.25">
      <c r="A1776" s="19">
        <v>43123</v>
      </c>
      <c r="B1776">
        <v>22.02</v>
      </c>
      <c r="C1776">
        <v>22.379999000000002</v>
      </c>
      <c r="D1776">
        <v>21.84</v>
      </c>
      <c r="E1776">
        <v>22.139999</v>
      </c>
      <c r="F1776">
        <v>22.139999</v>
      </c>
      <c r="G1776">
        <v>1631900</v>
      </c>
    </row>
    <row r="1777" spans="1:7" x14ac:dyDescent="0.25">
      <c r="A1777" s="19">
        <v>43124</v>
      </c>
      <c r="B1777">
        <v>22.27</v>
      </c>
      <c r="C1777">
        <v>23.309999000000001</v>
      </c>
      <c r="D1777">
        <v>22.25</v>
      </c>
      <c r="E1777">
        <v>22.719999000000001</v>
      </c>
      <c r="F1777">
        <v>22.719999000000001</v>
      </c>
      <c r="G1777">
        <v>2389600</v>
      </c>
    </row>
    <row r="1778" spans="1:7" x14ac:dyDescent="0.25">
      <c r="A1778" s="19">
        <v>43125</v>
      </c>
      <c r="B1778">
        <v>22.6</v>
      </c>
      <c r="C1778">
        <v>23.48</v>
      </c>
      <c r="D1778">
        <v>22.58</v>
      </c>
      <c r="E1778">
        <v>23.1</v>
      </c>
      <c r="F1778">
        <v>23.1</v>
      </c>
      <c r="G1778">
        <v>1778900</v>
      </c>
    </row>
    <row r="1779" spans="1:7" x14ac:dyDescent="0.25">
      <c r="A1779" s="19">
        <v>43126</v>
      </c>
      <c r="B1779">
        <v>22.879999000000002</v>
      </c>
      <c r="C1779">
        <v>23.24</v>
      </c>
      <c r="D1779">
        <v>22.82</v>
      </c>
      <c r="E1779">
        <v>22.93</v>
      </c>
      <c r="F1779">
        <v>22.93</v>
      </c>
      <c r="G1779">
        <v>1113000</v>
      </c>
    </row>
    <row r="1780" spans="1:7" x14ac:dyDescent="0.25">
      <c r="A1780" s="19">
        <v>43129</v>
      </c>
      <c r="B1780">
        <v>23.49</v>
      </c>
      <c r="C1780">
        <v>24.65</v>
      </c>
      <c r="D1780">
        <v>22.549999</v>
      </c>
      <c r="E1780">
        <v>24.6</v>
      </c>
      <c r="F1780">
        <v>24.6</v>
      </c>
      <c r="G1780">
        <v>1593900</v>
      </c>
    </row>
    <row r="1781" spans="1:7" x14ac:dyDescent="0.25">
      <c r="A1781" s="19">
        <v>43130</v>
      </c>
      <c r="B1781">
        <v>25.450001</v>
      </c>
      <c r="C1781">
        <v>26.530000999999999</v>
      </c>
      <c r="D1781">
        <v>25</v>
      </c>
      <c r="E1781">
        <v>25.379999000000002</v>
      </c>
      <c r="F1781">
        <v>25.379999000000002</v>
      </c>
      <c r="G1781">
        <v>4294600</v>
      </c>
    </row>
    <row r="1782" spans="1:7" x14ac:dyDescent="0.25">
      <c r="A1782" s="19">
        <v>43131</v>
      </c>
      <c r="B1782">
        <v>24.83</v>
      </c>
      <c r="C1782">
        <v>25.6</v>
      </c>
      <c r="D1782">
        <v>24.48</v>
      </c>
      <c r="E1782">
        <v>24.799999</v>
      </c>
      <c r="F1782">
        <v>24.799999</v>
      </c>
      <c r="G1782">
        <v>2325300</v>
      </c>
    </row>
    <row r="1783" spans="1:7" x14ac:dyDescent="0.25">
      <c r="A1783" s="19">
        <v>43132</v>
      </c>
      <c r="B1783">
        <v>25</v>
      </c>
      <c r="C1783">
        <v>25.24</v>
      </c>
      <c r="D1783">
        <v>23.25</v>
      </c>
      <c r="E1783">
        <v>24.040001</v>
      </c>
      <c r="F1783">
        <v>24.040001</v>
      </c>
      <c r="G1783">
        <v>3283500</v>
      </c>
    </row>
    <row r="1784" spans="1:7" x14ac:dyDescent="0.25">
      <c r="A1784" s="19">
        <v>43133</v>
      </c>
      <c r="B1784">
        <v>24.77</v>
      </c>
      <c r="C1784">
        <v>27.799999</v>
      </c>
      <c r="D1784">
        <v>24.77</v>
      </c>
      <c r="E1784">
        <v>27.309999000000001</v>
      </c>
      <c r="F1784">
        <v>27.309999000000001</v>
      </c>
      <c r="G1784">
        <v>7679900</v>
      </c>
    </row>
    <row r="1785" spans="1:7" x14ac:dyDescent="0.25">
      <c r="A1785" s="19">
        <v>43136</v>
      </c>
      <c r="B1785">
        <v>28.690000999999999</v>
      </c>
      <c r="C1785">
        <v>36.959999000000003</v>
      </c>
      <c r="D1785">
        <v>26.75</v>
      </c>
      <c r="E1785">
        <v>36.659999999999997</v>
      </c>
      <c r="F1785">
        <v>36.659999999999997</v>
      </c>
      <c r="G1785">
        <v>10085600</v>
      </c>
    </row>
    <row r="1786" spans="1:7" x14ac:dyDescent="0.25">
      <c r="A1786" s="19">
        <v>43137</v>
      </c>
      <c r="B1786">
        <v>45.080002</v>
      </c>
      <c r="C1786">
        <v>45.860000999999997</v>
      </c>
      <c r="D1786">
        <v>35</v>
      </c>
      <c r="E1786">
        <v>35.470001000000003</v>
      </c>
      <c r="F1786">
        <v>35.470001000000003</v>
      </c>
      <c r="G1786">
        <v>10172200</v>
      </c>
    </row>
    <row r="1787" spans="1:7" x14ac:dyDescent="0.25">
      <c r="A1787" s="19">
        <v>43138</v>
      </c>
      <c r="B1787">
        <v>37.240001999999997</v>
      </c>
      <c r="C1787">
        <v>37.599997999999999</v>
      </c>
      <c r="D1787">
        <v>33.689999</v>
      </c>
      <c r="E1787">
        <v>36.869999</v>
      </c>
      <c r="F1787">
        <v>36.869999</v>
      </c>
      <c r="G1787">
        <v>7595400</v>
      </c>
    </row>
    <row r="1788" spans="1:7" x14ac:dyDescent="0.25">
      <c r="A1788" s="19">
        <v>43139</v>
      </c>
      <c r="B1788">
        <v>37.229999999999997</v>
      </c>
      <c r="C1788">
        <v>45.860000999999997</v>
      </c>
      <c r="D1788">
        <v>37.080002</v>
      </c>
      <c r="E1788">
        <v>45.77</v>
      </c>
      <c r="F1788">
        <v>45.77</v>
      </c>
      <c r="G1788">
        <v>9097200</v>
      </c>
    </row>
    <row r="1789" spans="1:7" x14ac:dyDescent="0.25">
      <c r="A1789" s="19">
        <v>43140</v>
      </c>
      <c r="B1789">
        <v>41.91</v>
      </c>
      <c r="C1789">
        <v>46.84</v>
      </c>
      <c r="D1789">
        <v>40.299999</v>
      </c>
      <c r="E1789">
        <v>41.41</v>
      </c>
      <c r="F1789">
        <v>41.41</v>
      </c>
      <c r="G1789">
        <v>3579300</v>
      </c>
    </row>
    <row r="1790" spans="1:7" x14ac:dyDescent="0.25">
      <c r="A1790" s="19">
        <v>43143</v>
      </c>
      <c r="B1790">
        <v>39.990001999999997</v>
      </c>
      <c r="C1790">
        <v>42</v>
      </c>
      <c r="D1790">
        <v>39.009998000000003</v>
      </c>
      <c r="E1790">
        <v>39.68</v>
      </c>
      <c r="F1790">
        <v>39.68</v>
      </c>
      <c r="G1790">
        <v>3223200</v>
      </c>
    </row>
    <row r="1791" spans="1:7" x14ac:dyDescent="0.25">
      <c r="A1791" s="19">
        <v>43144</v>
      </c>
      <c r="B1791">
        <v>40.720001000000003</v>
      </c>
      <c r="C1791">
        <v>41.23</v>
      </c>
      <c r="D1791">
        <v>39.32</v>
      </c>
      <c r="E1791">
        <v>39.720001000000003</v>
      </c>
      <c r="F1791">
        <v>39.720001000000003</v>
      </c>
      <c r="G1791">
        <v>3723600</v>
      </c>
    </row>
    <row r="1792" spans="1:7" x14ac:dyDescent="0.25">
      <c r="A1792" s="19">
        <v>43145</v>
      </c>
      <c r="B1792">
        <v>39.490001999999997</v>
      </c>
      <c r="C1792">
        <v>39.700001</v>
      </c>
      <c r="D1792">
        <v>34.979999999999997</v>
      </c>
      <c r="E1792">
        <v>35.080002</v>
      </c>
      <c r="F1792">
        <v>35.080002</v>
      </c>
      <c r="G1792">
        <v>4533100</v>
      </c>
    </row>
    <row r="1793" spans="1:7" x14ac:dyDescent="0.25">
      <c r="A1793" s="19">
        <v>43146</v>
      </c>
      <c r="B1793">
        <v>33.950001</v>
      </c>
      <c r="C1793">
        <v>35.799999</v>
      </c>
      <c r="D1793">
        <v>33.82</v>
      </c>
      <c r="E1793">
        <v>34.400002000000001</v>
      </c>
      <c r="F1793">
        <v>34.400002000000001</v>
      </c>
      <c r="G1793">
        <v>2023100</v>
      </c>
    </row>
    <row r="1794" spans="1:7" x14ac:dyDescent="0.25">
      <c r="A1794" s="19">
        <v>43147</v>
      </c>
      <c r="B1794">
        <v>35.419998</v>
      </c>
      <c r="C1794">
        <v>35.560001</v>
      </c>
      <c r="D1794">
        <v>33.459999000000003</v>
      </c>
      <c r="E1794">
        <v>34.880001</v>
      </c>
      <c r="F1794">
        <v>34.880001</v>
      </c>
      <c r="G1794">
        <v>4038300</v>
      </c>
    </row>
    <row r="1795" spans="1:7" x14ac:dyDescent="0.25">
      <c r="A1795" s="19">
        <v>43151</v>
      </c>
      <c r="B1795">
        <v>36.110000999999997</v>
      </c>
      <c r="C1795">
        <v>37.310001</v>
      </c>
      <c r="D1795">
        <v>35.409999999999997</v>
      </c>
      <c r="E1795">
        <v>36.389999000000003</v>
      </c>
      <c r="F1795">
        <v>36.389999000000003</v>
      </c>
      <c r="G1795">
        <v>3059800</v>
      </c>
    </row>
    <row r="1796" spans="1:7" x14ac:dyDescent="0.25">
      <c r="A1796" s="19">
        <v>43152</v>
      </c>
      <c r="B1796">
        <v>35.909999999999997</v>
      </c>
      <c r="C1796">
        <v>37.049999</v>
      </c>
      <c r="D1796">
        <v>33.950001</v>
      </c>
      <c r="E1796">
        <v>36.869999</v>
      </c>
      <c r="F1796">
        <v>36.869999</v>
      </c>
      <c r="G1796">
        <v>3232400</v>
      </c>
    </row>
    <row r="1797" spans="1:7" x14ac:dyDescent="0.25">
      <c r="A1797" s="19">
        <v>43153</v>
      </c>
      <c r="B1797">
        <v>35.869999</v>
      </c>
      <c r="C1797">
        <v>37.040000999999997</v>
      </c>
      <c r="D1797">
        <v>35.310001</v>
      </c>
      <c r="E1797">
        <v>36.240001999999997</v>
      </c>
      <c r="F1797">
        <v>36.240001999999997</v>
      </c>
      <c r="G1797">
        <v>2443300</v>
      </c>
    </row>
    <row r="1798" spans="1:7" x14ac:dyDescent="0.25">
      <c r="A1798" s="19">
        <v>43154</v>
      </c>
      <c r="B1798">
        <v>35.409999999999997</v>
      </c>
      <c r="C1798">
        <v>35.669998</v>
      </c>
      <c r="D1798">
        <v>33.459999000000003</v>
      </c>
      <c r="E1798">
        <v>33.490001999999997</v>
      </c>
      <c r="F1798">
        <v>33.490001999999997</v>
      </c>
      <c r="G1798">
        <v>2167900</v>
      </c>
    </row>
    <row r="1799" spans="1:7" x14ac:dyDescent="0.25">
      <c r="A1799" s="19">
        <v>43157</v>
      </c>
      <c r="B1799">
        <v>32.630001</v>
      </c>
      <c r="C1799">
        <v>33.080002</v>
      </c>
      <c r="D1799">
        <v>32</v>
      </c>
      <c r="E1799">
        <v>32.099997999999999</v>
      </c>
      <c r="F1799">
        <v>32.099997999999999</v>
      </c>
      <c r="G1799">
        <v>1782800</v>
      </c>
    </row>
    <row r="1800" spans="1:7" x14ac:dyDescent="0.25">
      <c r="A1800" s="19">
        <v>43158</v>
      </c>
      <c r="B1800">
        <v>32.639999000000003</v>
      </c>
      <c r="C1800">
        <v>35.5</v>
      </c>
      <c r="D1800">
        <v>32.229999999999997</v>
      </c>
      <c r="E1800">
        <v>35.119999</v>
      </c>
      <c r="F1800">
        <v>35.119999</v>
      </c>
      <c r="G1800">
        <v>2751300</v>
      </c>
    </row>
    <row r="1801" spans="1:7" x14ac:dyDescent="0.25">
      <c r="A1801" s="19">
        <v>43159</v>
      </c>
      <c r="B1801">
        <v>34.110000999999997</v>
      </c>
      <c r="C1801">
        <v>36.759998000000003</v>
      </c>
      <c r="D1801">
        <v>34</v>
      </c>
      <c r="E1801">
        <v>36.689999</v>
      </c>
      <c r="F1801">
        <v>36.689999</v>
      </c>
      <c r="G1801">
        <v>2438900</v>
      </c>
    </row>
    <row r="1802" spans="1:7" x14ac:dyDescent="0.25">
      <c r="A1802" s="19">
        <v>43160</v>
      </c>
      <c r="B1802">
        <v>36.610000999999997</v>
      </c>
      <c r="C1802">
        <v>40.869999</v>
      </c>
      <c r="D1802">
        <v>36.279998999999997</v>
      </c>
      <c r="E1802">
        <v>39.18</v>
      </c>
      <c r="F1802">
        <v>39.18</v>
      </c>
      <c r="G1802">
        <v>4438600</v>
      </c>
    </row>
    <row r="1803" spans="1:7" x14ac:dyDescent="0.25">
      <c r="A1803" s="19">
        <v>43161</v>
      </c>
      <c r="B1803">
        <v>41.060001</v>
      </c>
      <c r="C1803">
        <v>41.959999000000003</v>
      </c>
      <c r="D1803">
        <v>37.25</v>
      </c>
      <c r="E1803">
        <v>37.619999</v>
      </c>
      <c r="F1803">
        <v>37.619999</v>
      </c>
      <c r="G1803">
        <v>3012200</v>
      </c>
    </row>
    <row r="1804" spans="1:7" x14ac:dyDescent="0.25">
      <c r="A1804" s="19">
        <v>43164</v>
      </c>
      <c r="B1804">
        <v>38.290000999999997</v>
      </c>
      <c r="C1804">
        <v>38.310001</v>
      </c>
      <c r="D1804">
        <v>35.599997999999999</v>
      </c>
      <c r="E1804">
        <v>35.869999</v>
      </c>
      <c r="F1804">
        <v>35.869999</v>
      </c>
      <c r="G1804">
        <v>2721600</v>
      </c>
    </row>
    <row r="1805" spans="1:7" x14ac:dyDescent="0.25">
      <c r="A1805" s="19">
        <v>43165</v>
      </c>
      <c r="B1805">
        <v>35.619999</v>
      </c>
      <c r="C1805">
        <v>37.419998</v>
      </c>
      <c r="D1805">
        <v>35.599997999999999</v>
      </c>
      <c r="E1805">
        <v>36.139999000000003</v>
      </c>
      <c r="F1805">
        <v>36.139999000000003</v>
      </c>
      <c r="G1805">
        <v>1886100</v>
      </c>
    </row>
    <row r="1806" spans="1:7" x14ac:dyDescent="0.25">
      <c r="A1806" s="19">
        <v>43166</v>
      </c>
      <c r="B1806">
        <v>37.630001</v>
      </c>
      <c r="C1806">
        <v>37.860000999999997</v>
      </c>
      <c r="D1806">
        <v>35.560001</v>
      </c>
      <c r="E1806">
        <v>35.729999999999997</v>
      </c>
      <c r="F1806">
        <v>35.729999999999997</v>
      </c>
      <c r="G1806">
        <v>2185100</v>
      </c>
    </row>
    <row r="1807" spans="1:7" x14ac:dyDescent="0.25">
      <c r="A1807" s="19">
        <v>43167</v>
      </c>
      <c r="B1807">
        <v>35.200001</v>
      </c>
      <c r="C1807">
        <v>35.610000999999997</v>
      </c>
      <c r="D1807">
        <v>34.380001</v>
      </c>
      <c r="E1807">
        <v>34.400002000000001</v>
      </c>
      <c r="F1807">
        <v>34.400002000000001</v>
      </c>
      <c r="G1807">
        <v>1248400</v>
      </c>
    </row>
    <row r="1808" spans="1:7" x14ac:dyDescent="0.25">
      <c r="A1808" s="19">
        <v>43168</v>
      </c>
      <c r="B1808">
        <v>33.900002000000001</v>
      </c>
      <c r="C1808">
        <v>33.900002000000001</v>
      </c>
      <c r="D1808">
        <v>31.66</v>
      </c>
      <c r="E1808">
        <v>31.67</v>
      </c>
      <c r="F1808">
        <v>31.67</v>
      </c>
      <c r="G1808">
        <v>1642600</v>
      </c>
    </row>
    <row r="1809" spans="1:7" x14ac:dyDescent="0.25">
      <c r="A1809" s="19">
        <v>43171</v>
      </c>
      <c r="B1809">
        <v>32.25</v>
      </c>
      <c r="C1809">
        <v>33.340000000000003</v>
      </c>
      <c r="D1809">
        <v>31.99</v>
      </c>
      <c r="E1809">
        <v>32.990001999999997</v>
      </c>
      <c r="F1809">
        <v>32.990001999999997</v>
      </c>
      <c r="G1809">
        <v>1316800</v>
      </c>
    </row>
    <row r="1810" spans="1:7" x14ac:dyDescent="0.25">
      <c r="A1810" s="19">
        <v>43172</v>
      </c>
      <c r="B1810">
        <v>32.409999999999997</v>
      </c>
      <c r="C1810">
        <v>34.159999999999997</v>
      </c>
      <c r="D1810">
        <v>32.119999</v>
      </c>
      <c r="E1810">
        <v>33.700001</v>
      </c>
      <c r="F1810">
        <v>33.700001</v>
      </c>
      <c r="G1810">
        <v>1579400</v>
      </c>
    </row>
    <row r="1811" spans="1:7" x14ac:dyDescent="0.25">
      <c r="A1811" s="19">
        <v>43173</v>
      </c>
      <c r="B1811">
        <v>33.159999999999997</v>
      </c>
      <c r="C1811">
        <v>34.919998</v>
      </c>
      <c r="D1811">
        <v>33.080002</v>
      </c>
      <c r="E1811">
        <v>34.369999</v>
      </c>
      <c r="F1811">
        <v>34.369999</v>
      </c>
      <c r="G1811">
        <v>1992700</v>
      </c>
    </row>
    <row r="1812" spans="1:7" x14ac:dyDescent="0.25">
      <c r="A1812" s="19">
        <v>43174</v>
      </c>
      <c r="B1812">
        <v>33.919998</v>
      </c>
      <c r="C1812">
        <v>34.720001000000003</v>
      </c>
      <c r="D1812">
        <v>33.009998000000003</v>
      </c>
      <c r="E1812">
        <v>33.310001</v>
      </c>
      <c r="F1812">
        <v>33.310001</v>
      </c>
      <c r="G1812">
        <v>1426100</v>
      </c>
    </row>
    <row r="1813" spans="1:7" x14ac:dyDescent="0.25">
      <c r="A1813" s="19">
        <v>43175</v>
      </c>
      <c r="B1813">
        <v>33.110000999999997</v>
      </c>
      <c r="C1813">
        <v>33.169998</v>
      </c>
      <c r="D1813">
        <v>31.99</v>
      </c>
      <c r="E1813">
        <v>32.770000000000003</v>
      </c>
      <c r="F1813">
        <v>32.770000000000003</v>
      </c>
      <c r="G1813">
        <v>1364100</v>
      </c>
    </row>
    <row r="1814" spans="1:7" x14ac:dyDescent="0.25">
      <c r="A1814" s="19">
        <v>43178</v>
      </c>
      <c r="B1814">
        <v>33.459999000000003</v>
      </c>
      <c r="C1814">
        <v>37.439999</v>
      </c>
      <c r="D1814">
        <v>33.400002000000001</v>
      </c>
      <c r="E1814">
        <v>35.82</v>
      </c>
      <c r="F1814">
        <v>35.82</v>
      </c>
      <c r="G1814">
        <v>3867300</v>
      </c>
    </row>
    <row r="1815" spans="1:7" x14ac:dyDescent="0.25">
      <c r="A1815" s="19">
        <v>43179</v>
      </c>
      <c r="B1815">
        <v>35.520000000000003</v>
      </c>
      <c r="C1815">
        <v>36.020000000000003</v>
      </c>
      <c r="D1815">
        <v>34.810001</v>
      </c>
      <c r="E1815">
        <v>35.07</v>
      </c>
      <c r="F1815">
        <v>35.07</v>
      </c>
      <c r="G1815">
        <v>1940400</v>
      </c>
    </row>
    <row r="1816" spans="1:7" x14ac:dyDescent="0.25">
      <c r="A1816" s="19">
        <v>43180</v>
      </c>
      <c r="B1816">
        <v>34.740001999999997</v>
      </c>
      <c r="C1816">
        <v>34.959999000000003</v>
      </c>
      <c r="D1816">
        <v>32.720001000000003</v>
      </c>
      <c r="E1816">
        <v>34.669998</v>
      </c>
      <c r="F1816">
        <v>34.669998</v>
      </c>
      <c r="G1816">
        <v>3296400</v>
      </c>
    </row>
    <row r="1817" spans="1:7" x14ac:dyDescent="0.25">
      <c r="A1817" s="19">
        <v>43181</v>
      </c>
      <c r="B1817">
        <v>36.799999</v>
      </c>
      <c r="C1817">
        <v>39.599997999999999</v>
      </c>
      <c r="D1817">
        <v>35.830002</v>
      </c>
      <c r="E1817">
        <v>39.189999</v>
      </c>
      <c r="F1817">
        <v>39.189999</v>
      </c>
      <c r="G1817">
        <v>4593400</v>
      </c>
    </row>
    <row r="1818" spans="1:7" x14ac:dyDescent="0.25">
      <c r="A1818" s="19">
        <v>43182</v>
      </c>
      <c r="B1818">
        <v>38.490001999999997</v>
      </c>
      <c r="C1818">
        <v>41.5</v>
      </c>
      <c r="D1818">
        <v>37.57</v>
      </c>
      <c r="E1818">
        <v>41.400002000000001</v>
      </c>
      <c r="F1818">
        <v>41.400002000000001</v>
      </c>
      <c r="G1818">
        <v>5050600</v>
      </c>
    </row>
    <row r="1819" spans="1:7" x14ac:dyDescent="0.25">
      <c r="A1819" s="19">
        <v>43185</v>
      </c>
      <c r="B1819">
        <v>38.520000000000003</v>
      </c>
      <c r="C1819">
        <v>40.93</v>
      </c>
      <c r="D1819">
        <v>38.189999</v>
      </c>
      <c r="E1819">
        <v>38.189999</v>
      </c>
      <c r="F1819">
        <v>38.189999</v>
      </c>
      <c r="G1819">
        <v>3481700</v>
      </c>
    </row>
    <row r="1820" spans="1:7" x14ac:dyDescent="0.25">
      <c r="A1820" s="19">
        <v>43186</v>
      </c>
      <c r="B1820">
        <v>38.299999</v>
      </c>
      <c r="C1820">
        <v>41.880001</v>
      </c>
      <c r="D1820">
        <v>38.279998999999997</v>
      </c>
      <c r="E1820">
        <v>41.25</v>
      </c>
      <c r="F1820">
        <v>41.25</v>
      </c>
      <c r="G1820">
        <v>3551100</v>
      </c>
    </row>
    <row r="1821" spans="1:7" x14ac:dyDescent="0.25">
      <c r="A1821" s="19">
        <v>43187</v>
      </c>
      <c r="B1821">
        <v>40.759998000000003</v>
      </c>
      <c r="C1821">
        <v>43.259998000000003</v>
      </c>
      <c r="D1821">
        <v>40.380001</v>
      </c>
      <c r="E1821">
        <v>42.150002000000001</v>
      </c>
      <c r="F1821">
        <v>42.150002000000001</v>
      </c>
      <c r="G1821">
        <v>4342900</v>
      </c>
    </row>
    <row r="1822" spans="1:7" x14ac:dyDescent="0.25">
      <c r="A1822" s="19">
        <v>43188</v>
      </c>
      <c r="B1822">
        <v>41.150002000000001</v>
      </c>
      <c r="C1822">
        <v>41.540000999999997</v>
      </c>
      <c r="D1822">
        <v>38.93</v>
      </c>
      <c r="E1822">
        <v>39.150002000000001</v>
      </c>
      <c r="F1822">
        <v>39.150002000000001</v>
      </c>
      <c r="G1822">
        <v>2675300</v>
      </c>
    </row>
    <row r="1823" spans="1:7" x14ac:dyDescent="0.25">
      <c r="A1823" s="19">
        <v>43192</v>
      </c>
      <c r="B1823">
        <v>40.279998999999997</v>
      </c>
      <c r="C1823">
        <v>44.509998000000003</v>
      </c>
      <c r="D1823">
        <v>39.860000999999997</v>
      </c>
      <c r="E1823">
        <v>42.869999</v>
      </c>
      <c r="F1823">
        <v>42.869999</v>
      </c>
      <c r="G1823">
        <v>4123000</v>
      </c>
    </row>
    <row r="1824" spans="1:7" x14ac:dyDescent="0.25">
      <c r="A1824" s="19">
        <v>43193</v>
      </c>
      <c r="B1824">
        <v>41.810001</v>
      </c>
      <c r="C1824">
        <v>42.950001</v>
      </c>
      <c r="D1824">
        <v>40.889999000000003</v>
      </c>
      <c r="E1824">
        <v>40.98</v>
      </c>
      <c r="F1824">
        <v>40.98</v>
      </c>
      <c r="G1824">
        <v>2782000</v>
      </c>
    </row>
    <row r="1825" spans="1:7" x14ac:dyDescent="0.25">
      <c r="A1825" s="19">
        <v>43194</v>
      </c>
      <c r="B1825">
        <v>44.139999000000003</v>
      </c>
      <c r="C1825">
        <v>44.189999</v>
      </c>
      <c r="D1825">
        <v>40.060001</v>
      </c>
      <c r="E1825">
        <v>40.310001</v>
      </c>
      <c r="F1825">
        <v>40.310001</v>
      </c>
      <c r="G1825">
        <v>3098100</v>
      </c>
    </row>
    <row r="1826" spans="1:7" x14ac:dyDescent="0.25">
      <c r="A1826" s="19">
        <v>43195</v>
      </c>
      <c r="B1826">
        <v>39.75</v>
      </c>
      <c r="C1826">
        <v>40.259998000000003</v>
      </c>
      <c r="D1826">
        <v>38.630001</v>
      </c>
      <c r="E1826">
        <v>38.810001</v>
      </c>
      <c r="F1826">
        <v>38.810001</v>
      </c>
      <c r="G1826">
        <v>1194300</v>
      </c>
    </row>
    <row r="1827" spans="1:7" x14ac:dyDescent="0.25">
      <c r="A1827" s="19">
        <v>43196</v>
      </c>
      <c r="B1827">
        <v>40.049999</v>
      </c>
      <c r="C1827">
        <v>42.91</v>
      </c>
      <c r="D1827">
        <v>39.049999</v>
      </c>
      <c r="E1827">
        <v>41.240001999999997</v>
      </c>
      <c r="F1827">
        <v>41.240001999999997</v>
      </c>
      <c r="G1827">
        <v>3216200</v>
      </c>
    </row>
    <row r="1828" spans="1:7" x14ac:dyDescent="0.25">
      <c r="A1828" s="19">
        <v>43199</v>
      </c>
      <c r="B1828">
        <v>40.520000000000003</v>
      </c>
      <c r="C1828">
        <v>41.509998000000003</v>
      </c>
      <c r="D1828">
        <v>39.950001</v>
      </c>
      <c r="E1828">
        <v>41.25</v>
      </c>
      <c r="F1828">
        <v>41.25</v>
      </c>
      <c r="G1828">
        <v>2109400</v>
      </c>
    </row>
    <row r="1829" spans="1:7" x14ac:dyDescent="0.25">
      <c r="A1829" s="19">
        <v>43200</v>
      </c>
      <c r="B1829">
        <v>39.979999999999997</v>
      </c>
      <c r="C1829">
        <v>41.279998999999997</v>
      </c>
      <c r="D1829">
        <v>39.810001</v>
      </c>
      <c r="E1829">
        <v>40.209999000000003</v>
      </c>
      <c r="F1829">
        <v>40.209999000000003</v>
      </c>
      <c r="G1829">
        <v>2578600</v>
      </c>
    </row>
    <row r="1830" spans="1:7" x14ac:dyDescent="0.25">
      <c r="A1830" s="19">
        <v>43201</v>
      </c>
      <c r="B1830">
        <v>41.259998000000003</v>
      </c>
      <c r="C1830">
        <v>41.279998999999997</v>
      </c>
      <c r="D1830">
        <v>40.049999</v>
      </c>
      <c r="E1830">
        <v>40.529998999999997</v>
      </c>
      <c r="F1830">
        <v>40.529998999999997</v>
      </c>
      <c r="G1830">
        <v>1609000</v>
      </c>
    </row>
    <row r="1831" spans="1:7" x14ac:dyDescent="0.25">
      <c r="A1831" s="19">
        <v>43202</v>
      </c>
      <c r="B1831">
        <v>39.790000999999997</v>
      </c>
      <c r="C1831">
        <v>39.93</v>
      </c>
      <c r="D1831">
        <v>38.580002</v>
      </c>
      <c r="E1831">
        <v>38.869999</v>
      </c>
      <c r="F1831">
        <v>38.869999</v>
      </c>
      <c r="G1831">
        <v>1635000</v>
      </c>
    </row>
    <row r="1832" spans="1:7" x14ac:dyDescent="0.25">
      <c r="A1832" s="19">
        <v>43203</v>
      </c>
      <c r="B1832">
        <v>37.909999999999997</v>
      </c>
      <c r="C1832">
        <v>38.57</v>
      </c>
      <c r="D1832">
        <v>37.18</v>
      </c>
      <c r="E1832">
        <v>37.439999</v>
      </c>
      <c r="F1832">
        <v>37.439999</v>
      </c>
      <c r="G1832">
        <v>1548100</v>
      </c>
    </row>
    <row r="1833" spans="1:7" x14ac:dyDescent="0.25">
      <c r="A1833" s="19">
        <v>43206</v>
      </c>
      <c r="B1833">
        <v>36.639999000000003</v>
      </c>
      <c r="C1833">
        <v>36.659999999999997</v>
      </c>
      <c r="D1833">
        <v>35.369999</v>
      </c>
      <c r="E1833">
        <v>35.560001</v>
      </c>
      <c r="F1833">
        <v>35.560001</v>
      </c>
      <c r="G1833">
        <v>1461600</v>
      </c>
    </row>
    <row r="1834" spans="1:7" x14ac:dyDescent="0.25">
      <c r="A1834" s="19">
        <v>43207</v>
      </c>
      <c r="B1834">
        <v>35.020000000000003</v>
      </c>
      <c r="C1834">
        <v>35.130001</v>
      </c>
      <c r="D1834">
        <v>32.880001</v>
      </c>
      <c r="E1834">
        <v>33.43</v>
      </c>
      <c r="F1834">
        <v>33.43</v>
      </c>
      <c r="G1834">
        <v>1749200</v>
      </c>
    </row>
    <row r="1835" spans="1:7" x14ac:dyDescent="0.25">
      <c r="A1835" s="19">
        <v>43208</v>
      </c>
      <c r="B1835">
        <v>34.119999</v>
      </c>
      <c r="C1835">
        <v>35.360000999999997</v>
      </c>
      <c r="D1835">
        <v>33.200001</v>
      </c>
      <c r="E1835">
        <v>33.549999</v>
      </c>
      <c r="F1835">
        <v>33.549999</v>
      </c>
      <c r="G1835">
        <v>1899800</v>
      </c>
    </row>
    <row r="1836" spans="1:7" x14ac:dyDescent="0.25">
      <c r="A1836" s="19">
        <v>43209</v>
      </c>
      <c r="B1836">
        <v>34.409999999999997</v>
      </c>
      <c r="C1836">
        <v>35.200001</v>
      </c>
      <c r="D1836">
        <v>33.68</v>
      </c>
      <c r="E1836">
        <v>34.060001</v>
      </c>
      <c r="F1836">
        <v>34.060001</v>
      </c>
      <c r="G1836">
        <v>1202500</v>
      </c>
    </row>
    <row r="1837" spans="1:7" x14ac:dyDescent="0.25">
      <c r="A1837" s="19">
        <v>43210</v>
      </c>
      <c r="B1837">
        <v>33.919998</v>
      </c>
      <c r="C1837">
        <v>35.450001</v>
      </c>
      <c r="D1837">
        <v>33.619999</v>
      </c>
      <c r="E1837">
        <v>35.060001</v>
      </c>
      <c r="F1837">
        <v>35.060001</v>
      </c>
      <c r="G1837">
        <v>1549800</v>
      </c>
    </row>
    <row r="1838" spans="1:7" x14ac:dyDescent="0.25">
      <c r="A1838" s="19">
        <v>43213</v>
      </c>
      <c r="B1838">
        <v>34.590000000000003</v>
      </c>
      <c r="C1838">
        <v>35.439999</v>
      </c>
      <c r="D1838">
        <v>33.860000999999997</v>
      </c>
      <c r="E1838">
        <v>34.669998</v>
      </c>
      <c r="F1838">
        <v>34.669998</v>
      </c>
      <c r="G1838">
        <v>973600</v>
      </c>
    </row>
    <row r="1839" spans="1:7" x14ac:dyDescent="0.25">
      <c r="A1839" s="19">
        <v>43214</v>
      </c>
      <c r="B1839">
        <v>33.869999</v>
      </c>
      <c r="C1839">
        <v>37.840000000000003</v>
      </c>
      <c r="D1839">
        <v>33.549999</v>
      </c>
      <c r="E1839">
        <v>36.490001999999997</v>
      </c>
      <c r="F1839">
        <v>36.490001999999997</v>
      </c>
      <c r="G1839">
        <v>2422400</v>
      </c>
    </row>
    <row r="1840" spans="1:7" x14ac:dyDescent="0.25">
      <c r="A1840" s="19">
        <v>43215</v>
      </c>
      <c r="B1840">
        <v>36.659999999999997</v>
      </c>
      <c r="C1840">
        <v>37.919998</v>
      </c>
      <c r="D1840">
        <v>36.529998999999997</v>
      </c>
      <c r="E1840">
        <v>36.770000000000003</v>
      </c>
      <c r="F1840">
        <v>36.770000000000003</v>
      </c>
      <c r="G1840">
        <v>1808400</v>
      </c>
    </row>
    <row r="1841" spans="1:7" x14ac:dyDescent="0.25">
      <c r="A1841" s="19">
        <v>43216</v>
      </c>
      <c r="B1841">
        <v>35.900002000000001</v>
      </c>
      <c r="C1841">
        <v>36.32</v>
      </c>
      <c r="D1841">
        <v>34.610000999999997</v>
      </c>
      <c r="E1841">
        <v>34.970001000000003</v>
      </c>
      <c r="F1841">
        <v>34.970001000000003</v>
      </c>
      <c r="G1841">
        <v>950800</v>
      </c>
    </row>
    <row r="1842" spans="1:7" x14ac:dyDescent="0.25">
      <c r="A1842" s="19">
        <v>43217</v>
      </c>
      <c r="B1842">
        <v>34.5</v>
      </c>
      <c r="C1842">
        <v>35.590000000000003</v>
      </c>
      <c r="D1842">
        <v>34.130001</v>
      </c>
      <c r="E1842">
        <v>34.290000999999997</v>
      </c>
      <c r="F1842">
        <v>34.290000999999997</v>
      </c>
      <c r="G1842">
        <v>1397900</v>
      </c>
    </row>
    <row r="1843" spans="1:7" x14ac:dyDescent="0.25">
      <c r="A1843" s="19">
        <v>43220</v>
      </c>
      <c r="B1843">
        <v>33.919998</v>
      </c>
      <c r="C1843">
        <v>34.509998000000003</v>
      </c>
      <c r="D1843">
        <v>33.310001</v>
      </c>
      <c r="E1843">
        <v>34.330002</v>
      </c>
      <c r="F1843">
        <v>34.330002</v>
      </c>
      <c r="G1843">
        <v>1256700</v>
      </c>
    </row>
    <row r="1844" spans="1:7" x14ac:dyDescent="0.25">
      <c r="A1844" s="19">
        <v>43221</v>
      </c>
      <c r="B1844">
        <v>34.630001</v>
      </c>
      <c r="C1844">
        <v>35.049999</v>
      </c>
      <c r="D1844">
        <v>33.729999999999997</v>
      </c>
      <c r="E1844">
        <v>33.830002</v>
      </c>
      <c r="F1844">
        <v>33.830002</v>
      </c>
      <c r="G1844">
        <v>1204900</v>
      </c>
    </row>
    <row r="1845" spans="1:7" x14ac:dyDescent="0.25">
      <c r="A1845" s="19">
        <v>43222</v>
      </c>
      <c r="B1845">
        <v>33.68</v>
      </c>
      <c r="C1845">
        <v>33.759998000000003</v>
      </c>
      <c r="D1845">
        <v>32.619999</v>
      </c>
      <c r="E1845">
        <v>33.610000999999997</v>
      </c>
      <c r="F1845">
        <v>33.610000999999997</v>
      </c>
      <c r="G1845">
        <v>970600</v>
      </c>
    </row>
    <row r="1846" spans="1:7" x14ac:dyDescent="0.25">
      <c r="A1846" s="19">
        <v>43223</v>
      </c>
      <c r="B1846">
        <v>34.299999</v>
      </c>
      <c r="C1846">
        <v>36.32</v>
      </c>
      <c r="D1846">
        <v>33.939999</v>
      </c>
      <c r="E1846">
        <v>34.270000000000003</v>
      </c>
      <c r="F1846">
        <v>34.270000000000003</v>
      </c>
      <c r="G1846">
        <v>1650500</v>
      </c>
    </row>
    <row r="1847" spans="1:7" x14ac:dyDescent="0.25">
      <c r="A1847" s="19">
        <v>43224</v>
      </c>
      <c r="B1847">
        <v>34.720001000000003</v>
      </c>
      <c r="C1847">
        <v>35.040000999999997</v>
      </c>
      <c r="D1847">
        <v>33.029998999999997</v>
      </c>
      <c r="E1847">
        <v>33.200001</v>
      </c>
      <c r="F1847">
        <v>33.200001</v>
      </c>
      <c r="G1847">
        <v>913800</v>
      </c>
    </row>
    <row r="1848" spans="1:7" x14ac:dyDescent="0.25">
      <c r="A1848" s="19">
        <v>43227</v>
      </c>
      <c r="B1848">
        <v>33.020000000000003</v>
      </c>
      <c r="C1848">
        <v>33.349997999999999</v>
      </c>
      <c r="D1848">
        <v>32.639999000000003</v>
      </c>
      <c r="E1848">
        <v>32.990001999999997</v>
      </c>
      <c r="F1848">
        <v>32.990001999999997</v>
      </c>
      <c r="G1848">
        <v>677300</v>
      </c>
    </row>
    <row r="1849" spans="1:7" x14ac:dyDescent="0.25">
      <c r="A1849" s="19">
        <v>43228</v>
      </c>
      <c r="B1849">
        <v>33.270000000000003</v>
      </c>
      <c r="C1849">
        <v>33.560001</v>
      </c>
      <c r="D1849">
        <v>32.790000999999997</v>
      </c>
      <c r="E1849">
        <v>32.889999000000003</v>
      </c>
      <c r="F1849">
        <v>32.889999000000003</v>
      </c>
      <c r="G1849">
        <v>864900</v>
      </c>
    </row>
    <row r="1850" spans="1:7" x14ac:dyDescent="0.25">
      <c r="A1850" s="19">
        <v>43229</v>
      </c>
      <c r="B1850">
        <v>32.610000999999997</v>
      </c>
      <c r="C1850">
        <v>32.740001999999997</v>
      </c>
      <c r="D1850">
        <v>31.52</v>
      </c>
      <c r="E1850">
        <v>31.52</v>
      </c>
      <c r="F1850">
        <v>31.52</v>
      </c>
      <c r="G1850">
        <v>1073200</v>
      </c>
    </row>
    <row r="1851" spans="1:7" x14ac:dyDescent="0.25">
      <c r="A1851" s="19">
        <v>43230</v>
      </c>
      <c r="B1851">
        <v>31.33</v>
      </c>
      <c r="C1851">
        <v>31.33</v>
      </c>
      <c r="D1851">
        <v>29.870000999999998</v>
      </c>
      <c r="E1851">
        <v>30.110001</v>
      </c>
      <c r="F1851">
        <v>30.110001</v>
      </c>
      <c r="G1851">
        <v>880000</v>
      </c>
    </row>
    <row r="1852" spans="1:7" x14ac:dyDescent="0.25">
      <c r="A1852" s="19">
        <v>43231</v>
      </c>
      <c r="B1852">
        <v>30.120000999999998</v>
      </c>
      <c r="C1852">
        <v>30.42</v>
      </c>
      <c r="D1852">
        <v>29.59</v>
      </c>
      <c r="E1852">
        <v>29.620000999999998</v>
      </c>
      <c r="F1852">
        <v>29.620000999999998</v>
      </c>
      <c r="G1852">
        <v>1018900</v>
      </c>
    </row>
    <row r="1853" spans="1:7" x14ac:dyDescent="0.25">
      <c r="A1853" s="19">
        <v>43234</v>
      </c>
      <c r="B1853">
        <v>29.27</v>
      </c>
      <c r="C1853">
        <v>29.34</v>
      </c>
      <c r="D1853">
        <v>28.52</v>
      </c>
      <c r="E1853">
        <v>28.639999</v>
      </c>
      <c r="F1853">
        <v>28.639999</v>
      </c>
      <c r="G1853">
        <v>1212700</v>
      </c>
    </row>
    <row r="1854" spans="1:7" x14ac:dyDescent="0.25">
      <c r="A1854" s="19">
        <v>43235</v>
      </c>
      <c r="B1854">
        <v>29.799999</v>
      </c>
      <c r="C1854">
        <v>31.110001</v>
      </c>
      <c r="D1854">
        <v>29.700001</v>
      </c>
      <c r="E1854">
        <v>30.67</v>
      </c>
      <c r="F1854">
        <v>30.67</v>
      </c>
      <c r="G1854">
        <v>1970800</v>
      </c>
    </row>
    <row r="1855" spans="1:7" x14ac:dyDescent="0.25">
      <c r="A1855" s="19">
        <v>43236</v>
      </c>
      <c r="B1855">
        <v>30.200001</v>
      </c>
      <c r="C1855">
        <v>30.23</v>
      </c>
      <c r="D1855">
        <v>29.389999</v>
      </c>
      <c r="E1855">
        <v>29.57</v>
      </c>
      <c r="F1855">
        <v>29.57</v>
      </c>
      <c r="G1855">
        <v>1115800</v>
      </c>
    </row>
    <row r="1856" spans="1:7" x14ac:dyDescent="0.25">
      <c r="A1856" s="19">
        <v>43237</v>
      </c>
      <c r="B1856">
        <v>29.459999</v>
      </c>
      <c r="C1856">
        <v>29.83</v>
      </c>
      <c r="D1856">
        <v>28.719999000000001</v>
      </c>
      <c r="E1856">
        <v>28.809999000000001</v>
      </c>
      <c r="F1856">
        <v>28.809999000000001</v>
      </c>
      <c r="G1856">
        <v>1097400</v>
      </c>
    </row>
    <row r="1857" spans="1:7" x14ac:dyDescent="0.25">
      <c r="A1857" s="19">
        <v>43238</v>
      </c>
      <c r="B1857">
        <v>29.15</v>
      </c>
      <c r="C1857">
        <v>29.68</v>
      </c>
      <c r="D1857">
        <v>28.92</v>
      </c>
      <c r="E1857">
        <v>29.190000999999999</v>
      </c>
      <c r="F1857">
        <v>29.190000999999999</v>
      </c>
      <c r="G1857">
        <v>993300</v>
      </c>
    </row>
    <row r="1858" spans="1:7" x14ac:dyDescent="0.25">
      <c r="A1858" s="19">
        <v>43241</v>
      </c>
      <c r="B1858">
        <v>28.110001</v>
      </c>
      <c r="C1858">
        <v>28.58</v>
      </c>
      <c r="D1858">
        <v>27.65</v>
      </c>
      <c r="E1858">
        <v>28.27</v>
      </c>
      <c r="F1858">
        <v>28.27</v>
      </c>
      <c r="G1858">
        <v>1168700</v>
      </c>
    </row>
    <row r="1859" spans="1:7" x14ac:dyDescent="0.25">
      <c r="A1859" s="19">
        <v>43242</v>
      </c>
      <c r="B1859">
        <v>28.01</v>
      </c>
      <c r="C1859">
        <v>28.66</v>
      </c>
      <c r="D1859">
        <v>27.92</v>
      </c>
      <c r="E1859">
        <v>28.610001</v>
      </c>
      <c r="F1859">
        <v>28.610001</v>
      </c>
      <c r="G1859">
        <v>888600</v>
      </c>
    </row>
    <row r="1860" spans="1:7" x14ac:dyDescent="0.25">
      <c r="A1860" s="19">
        <v>43243</v>
      </c>
      <c r="B1860">
        <v>29.450001</v>
      </c>
      <c r="C1860">
        <v>29.85</v>
      </c>
      <c r="D1860">
        <v>27.950001</v>
      </c>
      <c r="E1860">
        <v>28.09</v>
      </c>
      <c r="F1860">
        <v>28.09</v>
      </c>
      <c r="G1860">
        <v>1046200</v>
      </c>
    </row>
    <row r="1861" spans="1:7" x14ac:dyDescent="0.25">
      <c r="A1861" s="19">
        <v>43244</v>
      </c>
      <c r="B1861">
        <v>28.200001</v>
      </c>
      <c r="C1861">
        <v>29.440000999999999</v>
      </c>
      <c r="D1861">
        <v>27.799999</v>
      </c>
      <c r="E1861">
        <v>27.93</v>
      </c>
      <c r="F1861">
        <v>27.93</v>
      </c>
      <c r="G1861">
        <v>1710900</v>
      </c>
    </row>
    <row r="1862" spans="1:7" x14ac:dyDescent="0.25">
      <c r="A1862" s="19">
        <v>43245</v>
      </c>
      <c r="B1862">
        <v>28.360001</v>
      </c>
      <c r="C1862">
        <v>28.549999</v>
      </c>
      <c r="D1862">
        <v>27.75</v>
      </c>
      <c r="E1862">
        <v>28.290001</v>
      </c>
      <c r="F1862">
        <v>28.290001</v>
      </c>
      <c r="G1862">
        <v>1017800</v>
      </c>
    </row>
    <row r="1863" spans="1:7" x14ac:dyDescent="0.25">
      <c r="A1863" s="19">
        <v>43249</v>
      </c>
      <c r="B1863">
        <v>29.6</v>
      </c>
      <c r="C1863">
        <v>32.659999999999997</v>
      </c>
      <c r="D1863">
        <v>28.98</v>
      </c>
      <c r="E1863">
        <v>31.709999</v>
      </c>
      <c r="F1863">
        <v>31.709999</v>
      </c>
      <c r="G1863">
        <v>3049600</v>
      </c>
    </row>
    <row r="1864" spans="1:7" x14ac:dyDescent="0.25">
      <c r="A1864" s="19">
        <v>43250</v>
      </c>
      <c r="B1864">
        <v>30.85</v>
      </c>
      <c r="C1864">
        <v>30.950001</v>
      </c>
      <c r="D1864">
        <v>29.799999</v>
      </c>
      <c r="E1864">
        <v>30.16</v>
      </c>
      <c r="F1864">
        <v>30.16</v>
      </c>
      <c r="G1864">
        <v>1272600</v>
      </c>
    </row>
    <row r="1865" spans="1:7" x14ac:dyDescent="0.25">
      <c r="A1865" s="19">
        <v>43251</v>
      </c>
      <c r="B1865">
        <v>30.389999</v>
      </c>
      <c r="C1865">
        <v>31.34</v>
      </c>
      <c r="D1865">
        <v>30.07</v>
      </c>
      <c r="E1865">
        <v>30.559999000000001</v>
      </c>
      <c r="F1865">
        <v>30.559999000000001</v>
      </c>
      <c r="G1865">
        <v>1899400</v>
      </c>
    </row>
    <row r="1866" spans="1:7" x14ac:dyDescent="0.25">
      <c r="A1866" s="19">
        <v>43252</v>
      </c>
      <c r="B1866">
        <v>29.299999</v>
      </c>
      <c r="C1866">
        <v>29.389999</v>
      </c>
      <c r="D1866">
        <v>28.790001</v>
      </c>
      <c r="E1866">
        <v>29.280000999999999</v>
      </c>
      <c r="F1866">
        <v>29.280000999999999</v>
      </c>
      <c r="G1866">
        <v>1442100</v>
      </c>
    </row>
    <row r="1867" spans="1:7" x14ac:dyDescent="0.25">
      <c r="A1867" s="19">
        <v>43255</v>
      </c>
      <c r="B1867">
        <v>28.620000999999998</v>
      </c>
      <c r="C1867">
        <v>28.719999000000001</v>
      </c>
      <c r="D1867">
        <v>27.99</v>
      </c>
      <c r="E1867">
        <v>28.049999</v>
      </c>
      <c r="F1867">
        <v>28.049999</v>
      </c>
      <c r="G1867">
        <v>822700</v>
      </c>
    </row>
    <row r="1868" spans="1:7" x14ac:dyDescent="0.25">
      <c r="A1868" s="19">
        <v>43256</v>
      </c>
      <c r="B1868">
        <v>28.040001</v>
      </c>
      <c r="C1868">
        <v>28.35</v>
      </c>
      <c r="D1868">
        <v>27.65</v>
      </c>
      <c r="E1868">
        <v>27.74</v>
      </c>
      <c r="F1868">
        <v>27.74</v>
      </c>
      <c r="G1868">
        <v>825700</v>
      </c>
    </row>
    <row r="1869" spans="1:7" x14ac:dyDescent="0.25">
      <c r="A1869" s="19">
        <v>43257</v>
      </c>
      <c r="B1869">
        <v>27.5</v>
      </c>
      <c r="C1869">
        <v>27.6</v>
      </c>
      <c r="D1869">
        <v>26.639999</v>
      </c>
      <c r="E1869">
        <v>26.68</v>
      </c>
      <c r="F1869">
        <v>26.68</v>
      </c>
      <c r="G1869">
        <v>1012900</v>
      </c>
    </row>
    <row r="1870" spans="1:7" x14ac:dyDescent="0.25">
      <c r="A1870" s="19">
        <v>43258</v>
      </c>
      <c r="B1870">
        <v>26.540001</v>
      </c>
      <c r="C1870">
        <v>28</v>
      </c>
      <c r="D1870">
        <v>26.5</v>
      </c>
      <c r="E1870">
        <v>27.07</v>
      </c>
      <c r="F1870">
        <v>27.07</v>
      </c>
      <c r="G1870">
        <v>1565900</v>
      </c>
    </row>
    <row r="1871" spans="1:7" x14ac:dyDescent="0.25">
      <c r="A1871" s="19">
        <v>43259</v>
      </c>
      <c r="B1871">
        <v>27.610001</v>
      </c>
      <c r="C1871">
        <v>27.700001</v>
      </c>
      <c r="D1871">
        <v>26.76</v>
      </c>
      <c r="E1871">
        <v>26.889999</v>
      </c>
      <c r="F1871">
        <v>26.889999</v>
      </c>
      <c r="G1871">
        <v>1202100</v>
      </c>
    </row>
    <row r="1872" spans="1:7" x14ac:dyDescent="0.25">
      <c r="A1872" s="19">
        <v>43262</v>
      </c>
      <c r="B1872">
        <v>26.959999</v>
      </c>
      <c r="C1872">
        <v>27.049999</v>
      </c>
      <c r="D1872">
        <v>26.35</v>
      </c>
      <c r="E1872">
        <v>26.52</v>
      </c>
      <c r="F1872">
        <v>26.52</v>
      </c>
      <c r="G1872">
        <v>1152300</v>
      </c>
    </row>
    <row r="1873" spans="1:7" x14ac:dyDescent="0.25">
      <c r="A1873" s="19">
        <v>43263</v>
      </c>
      <c r="B1873">
        <v>26.299999</v>
      </c>
      <c r="C1873">
        <v>26.76</v>
      </c>
      <c r="D1873">
        <v>26.15</v>
      </c>
      <c r="E1873">
        <v>26.4</v>
      </c>
      <c r="F1873">
        <v>26.4</v>
      </c>
      <c r="G1873">
        <v>681800</v>
      </c>
    </row>
    <row r="1874" spans="1:7" x14ac:dyDescent="0.25">
      <c r="A1874" s="19">
        <v>43264</v>
      </c>
      <c r="B1874">
        <v>26.07</v>
      </c>
      <c r="C1874">
        <v>26.780000999999999</v>
      </c>
      <c r="D1874">
        <v>25.969999000000001</v>
      </c>
      <c r="E1874">
        <v>26.75</v>
      </c>
      <c r="F1874">
        <v>26.75</v>
      </c>
      <c r="G1874">
        <v>939300</v>
      </c>
    </row>
    <row r="1875" spans="1:7" x14ac:dyDescent="0.25">
      <c r="A1875" s="19">
        <v>43265</v>
      </c>
      <c r="B1875">
        <v>25.99</v>
      </c>
      <c r="C1875">
        <v>26.27</v>
      </c>
      <c r="D1875">
        <v>25.540001</v>
      </c>
      <c r="E1875">
        <v>25.9</v>
      </c>
      <c r="F1875">
        <v>25.9</v>
      </c>
      <c r="G1875">
        <v>1482800</v>
      </c>
    </row>
    <row r="1876" spans="1:7" x14ac:dyDescent="0.25">
      <c r="A1876" s="19">
        <v>43266</v>
      </c>
      <c r="B1876">
        <v>26.379999000000002</v>
      </c>
      <c r="C1876">
        <v>26.85</v>
      </c>
      <c r="D1876">
        <v>26.02</v>
      </c>
      <c r="E1876">
        <v>26.120000999999998</v>
      </c>
      <c r="F1876">
        <v>26.120000999999998</v>
      </c>
      <c r="G1876">
        <v>1315100</v>
      </c>
    </row>
    <row r="1877" spans="1:7" x14ac:dyDescent="0.25">
      <c r="A1877" s="19">
        <v>43269</v>
      </c>
      <c r="B1877">
        <v>26.879999000000002</v>
      </c>
      <c r="C1877">
        <v>27.26</v>
      </c>
      <c r="D1877">
        <v>25.74</v>
      </c>
      <c r="E1877">
        <v>25.790001</v>
      </c>
      <c r="F1877">
        <v>25.790001</v>
      </c>
      <c r="G1877">
        <v>1227500</v>
      </c>
    </row>
    <row r="1878" spans="1:7" x14ac:dyDescent="0.25">
      <c r="A1878" s="19">
        <v>43270</v>
      </c>
      <c r="B1878">
        <v>27.52</v>
      </c>
      <c r="C1878">
        <v>27.99</v>
      </c>
      <c r="D1878">
        <v>26.780000999999999</v>
      </c>
      <c r="E1878">
        <v>27.040001</v>
      </c>
      <c r="F1878">
        <v>27.040001</v>
      </c>
      <c r="G1878">
        <v>2040300</v>
      </c>
    </row>
    <row r="1879" spans="1:7" x14ac:dyDescent="0.25">
      <c r="A1879" s="19">
        <v>43271</v>
      </c>
      <c r="B1879">
        <v>26.5</v>
      </c>
      <c r="C1879">
        <v>26.57</v>
      </c>
      <c r="D1879">
        <v>26.129999000000002</v>
      </c>
      <c r="E1879">
        <v>26.440000999999999</v>
      </c>
      <c r="F1879">
        <v>26.440000999999999</v>
      </c>
      <c r="G1879">
        <v>1117200</v>
      </c>
    </row>
    <row r="1880" spans="1:7" x14ac:dyDescent="0.25">
      <c r="A1880" s="19">
        <v>43272</v>
      </c>
      <c r="B1880">
        <v>26.6</v>
      </c>
      <c r="C1880">
        <v>28.74</v>
      </c>
      <c r="D1880">
        <v>26.58</v>
      </c>
      <c r="E1880">
        <v>28.18</v>
      </c>
      <c r="F1880">
        <v>28.18</v>
      </c>
      <c r="G1880">
        <v>2124200</v>
      </c>
    </row>
    <row r="1881" spans="1:7" x14ac:dyDescent="0.25">
      <c r="A1881" s="19">
        <v>43273</v>
      </c>
      <c r="B1881">
        <v>27.25</v>
      </c>
      <c r="C1881">
        <v>27.690000999999999</v>
      </c>
      <c r="D1881">
        <v>27</v>
      </c>
      <c r="E1881">
        <v>27.42</v>
      </c>
      <c r="F1881">
        <v>27.42</v>
      </c>
      <c r="G1881">
        <v>1050700</v>
      </c>
    </row>
    <row r="1882" spans="1:7" x14ac:dyDescent="0.25">
      <c r="A1882" s="19">
        <v>43276</v>
      </c>
      <c r="B1882">
        <v>28.23</v>
      </c>
      <c r="C1882">
        <v>32.790000999999997</v>
      </c>
      <c r="D1882">
        <v>28.23</v>
      </c>
      <c r="E1882">
        <v>31.42</v>
      </c>
      <c r="F1882">
        <v>31.42</v>
      </c>
      <c r="G1882">
        <v>3728800</v>
      </c>
    </row>
    <row r="1883" spans="1:7" x14ac:dyDescent="0.25">
      <c r="A1883" s="19">
        <v>43277</v>
      </c>
      <c r="B1883">
        <v>30.139999</v>
      </c>
      <c r="C1883">
        <v>31.24</v>
      </c>
      <c r="D1883">
        <v>29.49</v>
      </c>
      <c r="E1883">
        <v>30.129999000000002</v>
      </c>
      <c r="F1883">
        <v>30.129999000000002</v>
      </c>
      <c r="G1883">
        <v>1819600</v>
      </c>
    </row>
    <row r="1884" spans="1:7" x14ac:dyDescent="0.25">
      <c r="A1884" s="19">
        <v>43278</v>
      </c>
      <c r="B1884">
        <v>29.83</v>
      </c>
      <c r="C1884">
        <v>32.529998999999997</v>
      </c>
      <c r="D1884">
        <v>29.059999000000001</v>
      </c>
      <c r="E1884">
        <v>31.85</v>
      </c>
      <c r="F1884">
        <v>31.85</v>
      </c>
      <c r="G1884">
        <v>2535800</v>
      </c>
    </row>
    <row r="1885" spans="1:7" x14ac:dyDescent="0.25">
      <c r="A1885" s="19">
        <v>43279</v>
      </c>
      <c r="B1885">
        <v>32.07</v>
      </c>
      <c r="C1885">
        <v>33.419998</v>
      </c>
      <c r="D1885">
        <v>30.92</v>
      </c>
      <c r="E1885">
        <v>31.370000999999998</v>
      </c>
      <c r="F1885">
        <v>31.370000999999998</v>
      </c>
      <c r="G1885">
        <v>2433700</v>
      </c>
    </row>
    <row r="1886" spans="1:7" x14ac:dyDescent="0.25">
      <c r="A1886" s="19">
        <v>43280</v>
      </c>
      <c r="B1886">
        <v>30.280000999999999</v>
      </c>
      <c r="C1886">
        <v>30.57</v>
      </c>
      <c r="D1886">
        <v>29.51</v>
      </c>
      <c r="E1886">
        <v>30.52</v>
      </c>
      <c r="F1886">
        <v>30.52</v>
      </c>
      <c r="G1886">
        <v>1856000</v>
      </c>
    </row>
    <row r="1887" spans="1:7" x14ac:dyDescent="0.25">
      <c r="A1887" s="19">
        <v>43283</v>
      </c>
      <c r="B1887">
        <v>32</v>
      </c>
      <c r="C1887">
        <v>32.360000999999997</v>
      </c>
      <c r="D1887">
        <v>30.549999</v>
      </c>
      <c r="E1887">
        <v>30.67</v>
      </c>
      <c r="F1887">
        <v>30.67</v>
      </c>
      <c r="G1887">
        <v>1488100</v>
      </c>
    </row>
    <row r="1888" spans="1:7" x14ac:dyDescent="0.25">
      <c r="A1888" s="19">
        <v>43284</v>
      </c>
      <c r="B1888">
        <v>29.93</v>
      </c>
      <c r="C1888">
        <v>31.16</v>
      </c>
      <c r="D1888">
        <v>29.690000999999999</v>
      </c>
      <c r="E1888">
        <v>30.91</v>
      </c>
      <c r="F1888">
        <v>30.91</v>
      </c>
      <c r="G1888">
        <v>1017200</v>
      </c>
    </row>
    <row r="1889" spans="1:7" x14ac:dyDescent="0.25">
      <c r="A1889" s="19">
        <v>43286</v>
      </c>
      <c r="B1889">
        <v>30.08</v>
      </c>
      <c r="C1889">
        <v>30.889999</v>
      </c>
      <c r="D1889">
        <v>29.74</v>
      </c>
      <c r="E1889">
        <v>29.77</v>
      </c>
      <c r="F1889">
        <v>29.77</v>
      </c>
      <c r="G1889">
        <v>1712000</v>
      </c>
    </row>
    <row r="1890" spans="1:7" x14ac:dyDescent="0.25">
      <c r="A1890" s="19">
        <v>43287</v>
      </c>
      <c r="B1890">
        <v>29.790001</v>
      </c>
      <c r="C1890">
        <v>29.84</v>
      </c>
      <c r="D1890">
        <v>28.16</v>
      </c>
      <c r="E1890">
        <v>28.280000999999999</v>
      </c>
      <c r="F1890">
        <v>28.280000999999999</v>
      </c>
      <c r="G1890">
        <v>1857300</v>
      </c>
    </row>
    <row r="1891" spans="1:7" x14ac:dyDescent="0.25">
      <c r="A1891" s="19">
        <v>43290</v>
      </c>
      <c r="B1891">
        <v>27.51</v>
      </c>
      <c r="C1891">
        <v>27.530000999999999</v>
      </c>
      <c r="D1891">
        <v>26.59</v>
      </c>
      <c r="E1891">
        <v>26.76</v>
      </c>
      <c r="F1891">
        <v>26.76</v>
      </c>
      <c r="G1891">
        <v>2142800</v>
      </c>
    </row>
    <row r="1892" spans="1:7" x14ac:dyDescent="0.25">
      <c r="A1892" s="19">
        <v>43291</v>
      </c>
      <c r="B1892">
        <v>26.530000999999999</v>
      </c>
      <c r="C1892">
        <v>27.040001</v>
      </c>
      <c r="D1892">
        <v>26.190000999999999</v>
      </c>
      <c r="E1892">
        <v>26.26</v>
      </c>
      <c r="F1892">
        <v>26.26</v>
      </c>
      <c r="G1892">
        <v>2476400</v>
      </c>
    </row>
    <row r="1893" spans="1:7" x14ac:dyDescent="0.25">
      <c r="A1893" s="19">
        <v>43292</v>
      </c>
      <c r="B1893">
        <v>27.540001</v>
      </c>
      <c r="C1893">
        <v>27.620000999999998</v>
      </c>
      <c r="D1893">
        <v>26.75</v>
      </c>
      <c r="E1893">
        <v>27.139999</v>
      </c>
      <c r="F1893">
        <v>27.139999</v>
      </c>
      <c r="G1893">
        <v>1987200</v>
      </c>
    </row>
    <row r="1894" spans="1:7" x14ac:dyDescent="0.25">
      <c r="A1894" s="19">
        <v>43293</v>
      </c>
      <c r="B1894">
        <v>26.58</v>
      </c>
      <c r="C1894">
        <v>26.940000999999999</v>
      </c>
      <c r="D1894">
        <v>26.16</v>
      </c>
      <c r="E1894">
        <v>26.190000999999999</v>
      </c>
      <c r="F1894">
        <v>26.190000999999999</v>
      </c>
      <c r="G1894">
        <v>1680500</v>
      </c>
    </row>
    <row r="1895" spans="1:7" x14ac:dyDescent="0.25">
      <c r="A1895" s="19">
        <v>43294</v>
      </c>
      <c r="B1895">
        <v>26.469999000000001</v>
      </c>
      <c r="C1895">
        <v>26.68</v>
      </c>
      <c r="D1895">
        <v>25.860001</v>
      </c>
      <c r="E1895">
        <v>25.92</v>
      </c>
      <c r="F1895">
        <v>25.92</v>
      </c>
      <c r="G1895">
        <v>1580000</v>
      </c>
    </row>
    <row r="1896" spans="1:7" x14ac:dyDescent="0.25">
      <c r="A1896" s="19">
        <v>43297</v>
      </c>
      <c r="B1896">
        <v>25.799999</v>
      </c>
      <c r="C1896">
        <v>26.209999</v>
      </c>
      <c r="D1896">
        <v>25.57</v>
      </c>
      <c r="E1896">
        <v>25.75</v>
      </c>
      <c r="F1896">
        <v>25.75</v>
      </c>
      <c r="G1896">
        <v>1446800</v>
      </c>
    </row>
    <row r="1897" spans="1:7" x14ac:dyDescent="0.25">
      <c r="A1897" s="19">
        <v>43298</v>
      </c>
      <c r="B1897">
        <v>26.15</v>
      </c>
      <c r="C1897">
        <v>26.23</v>
      </c>
      <c r="D1897">
        <v>25.15</v>
      </c>
      <c r="E1897">
        <v>25.450001</v>
      </c>
      <c r="F1897">
        <v>25.450001</v>
      </c>
      <c r="G1897">
        <v>1471300</v>
      </c>
    </row>
    <row r="1898" spans="1:7" x14ac:dyDescent="0.25">
      <c r="A1898" s="19">
        <v>43299</v>
      </c>
      <c r="B1898">
        <v>25.17</v>
      </c>
      <c r="C1898">
        <v>25.82</v>
      </c>
      <c r="D1898">
        <v>24.959999</v>
      </c>
      <c r="E1898">
        <v>25.23</v>
      </c>
      <c r="F1898">
        <v>25.23</v>
      </c>
      <c r="G1898">
        <v>1397300</v>
      </c>
    </row>
    <row r="1899" spans="1:7" x14ac:dyDescent="0.25">
      <c r="A1899" s="19">
        <v>43300</v>
      </c>
      <c r="B1899">
        <v>25.709999</v>
      </c>
      <c r="C1899">
        <v>26.030000999999999</v>
      </c>
      <c r="D1899">
        <v>25.33</v>
      </c>
      <c r="E1899">
        <v>25.719999000000001</v>
      </c>
      <c r="F1899">
        <v>25.719999000000001</v>
      </c>
      <c r="G1899">
        <v>1214300</v>
      </c>
    </row>
    <row r="1900" spans="1:7" x14ac:dyDescent="0.25">
      <c r="A1900" s="19">
        <v>43301</v>
      </c>
      <c r="B1900">
        <v>26.110001</v>
      </c>
      <c r="C1900">
        <v>26.15</v>
      </c>
      <c r="D1900">
        <v>25.51</v>
      </c>
      <c r="E1900">
        <v>25.809999000000001</v>
      </c>
      <c r="F1900">
        <v>25.809999000000001</v>
      </c>
      <c r="G1900">
        <v>1506900</v>
      </c>
    </row>
    <row r="1901" spans="1:7" x14ac:dyDescent="0.25">
      <c r="A1901" s="19">
        <v>43304</v>
      </c>
      <c r="B1901">
        <v>25.84</v>
      </c>
      <c r="C1901">
        <v>26.23</v>
      </c>
      <c r="D1901">
        <v>25.49</v>
      </c>
      <c r="E1901">
        <v>25.709999</v>
      </c>
      <c r="F1901">
        <v>25.709999</v>
      </c>
      <c r="G1901">
        <v>796200</v>
      </c>
    </row>
    <row r="1902" spans="1:7" x14ac:dyDescent="0.25">
      <c r="A1902" s="19">
        <v>43305</v>
      </c>
      <c r="B1902">
        <v>24.99</v>
      </c>
      <c r="C1902">
        <v>26.200001</v>
      </c>
      <c r="D1902">
        <v>24.9</v>
      </c>
      <c r="E1902">
        <v>25.200001</v>
      </c>
      <c r="F1902">
        <v>25.200001</v>
      </c>
      <c r="G1902">
        <v>1920500</v>
      </c>
    </row>
    <row r="1903" spans="1:7" x14ac:dyDescent="0.25">
      <c r="A1903" s="19">
        <v>43306</v>
      </c>
      <c r="B1903">
        <v>25.52</v>
      </c>
      <c r="C1903">
        <v>25.629999000000002</v>
      </c>
      <c r="D1903">
        <v>24.879999000000002</v>
      </c>
      <c r="E1903">
        <v>25.120000999999998</v>
      </c>
      <c r="F1903">
        <v>25.120000999999998</v>
      </c>
      <c r="G1903">
        <v>1432600</v>
      </c>
    </row>
    <row r="1904" spans="1:7" x14ac:dyDescent="0.25">
      <c r="A1904" s="19">
        <v>43307</v>
      </c>
      <c r="B1904">
        <v>25.16</v>
      </c>
      <c r="C1904">
        <v>25.52</v>
      </c>
      <c r="D1904">
        <v>24.91</v>
      </c>
      <c r="E1904">
        <v>25.190000999999999</v>
      </c>
      <c r="F1904">
        <v>25.190000999999999</v>
      </c>
      <c r="G1904">
        <v>1010000</v>
      </c>
    </row>
    <row r="1905" spans="1:7" x14ac:dyDescent="0.25">
      <c r="A1905" s="19">
        <v>43308</v>
      </c>
      <c r="B1905">
        <v>24.98</v>
      </c>
      <c r="C1905">
        <v>26.65</v>
      </c>
      <c r="D1905">
        <v>24.959999</v>
      </c>
      <c r="E1905">
        <v>25.889999</v>
      </c>
      <c r="F1905">
        <v>25.889999</v>
      </c>
      <c r="G1905">
        <v>2142600</v>
      </c>
    </row>
    <row r="1906" spans="1:7" x14ac:dyDescent="0.25">
      <c r="A1906" s="19">
        <v>43311</v>
      </c>
      <c r="B1906">
        <v>25.719999000000001</v>
      </c>
      <c r="C1906">
        <v>26.950001</v>
      </c>
      <c r="D1906">
        <v>25.65</v>
      </c>
      <c r="E1906">
        <v>26.620000999999998</v>
      </c>
      <c r="F1906">
        <v>26.620000999999998</v>
      </c>
      <c r="G1906">
        <v>1956700</v>
      </c>
    </row>
    <row r="1907" spans="1:7" x14ac:dyDescent="0.25">
      <c r="A1907" s="19">
        <v>43312</v>
      </c>
      <c r="B1907">
        <v>26</v>
      </c>
      <c r="C1907">
        <v>26.25</v>
      </c>
      <c r="D1907">
        <v>25.719999000000001</v>
      </c>
      <c r="E1907">
        <v>25.879999000000002</v>
      </c>
      <c r="F1907">
        <v>25.879999000000002</v>
      </c>
      <c r="G1907">
        <v>1180500</v>
      </c>
    </row>
    <row r="1908" spans="1:7" x14ac:dyDescent="0.25">
      <c r="A1908" s="19">
        <v>43313</v>
      </c>
      <c r="B1908">
        <v>25.559999000000001</v>
      </c>
      <c r="C1908">
        <v>25.879999000000002</v>
      </c>
      <c r="D1908">
        <v>25.209999</v>
      </c>
      <c r="E1908">
        <v>25.65</v>
      </c>
      <c r="F1908">
        <v>25.65</v>
      </c>
      <c r="G1908">
        <v>1567200</v>
      </c>
    </row>
    <row r="1909" spans="1:7" x14ac:dyDescent="0.25">
      <c r="A1909" s="19">
        <v>43314</v>
      </c>
      <c r="B1909">
        <v>26.559999000000001</v>
      </c>
      <c r="C1909">
        <v>26.780000999999999</v>
      </c>
      <c r="D1909">
        <v>25.23</v>
      </c>
      <c r="E1909">
        <v>25.379999000000002</v>
      </c>
      <c r="F1909">
        <v>25.379999000000002</v>
      </c>
      <c r="G1909">
        <v>1810500</v>
      </c>
    </row>
    <row r="1910" spans="1:7" x14ac:dyDescent="0.25">
      <c r="A1910" s="19">
        <v>43315</v>
      </c>
      <c r="B1910">
        <v>25.219999000000001</v>
      </c>
      <c r="C1910">
        <v>25.379999000000002</v>
      </c>
      <c r="D1910">
        <v>24.719999000000001</v>
      </c>
      <c r="E1910">
        <v>24.99</v>
      </c>
      <c r="F1910">
        <v>24.99</v>
      </c>
      <c r="G1910">
        <v>1583500</v>
      </c>
    </row>
    <row r="1911" spans="1:7" x14ac:dyDescent="0.25">
      <c r="A1911" s="19">
        <v>43318</v>
      </c>
      <c r="B1911">
        <v>24.799999</v>
      </c>
      <c r="C1911">
        <v>24.9</v>
      </c>
      <c r="D1911">
        <v>23.99</v>
      </c>
      <c r="E1911">
        <v>24.01</v>
      </c>
      <c r="F1911">
        <v>24.01</v>
      </c>
      <c r="G1911">
        <v>1411000</v>
      </c>
    </row>
    <row r="1912" spans="1:7" x14ac:dyDescent="0.25">
      <c r="A1912" s="19">
        <v>43319</v>
      </c>
      <c r="B1912">
        <v>23.719999000000001</v>
      </c>
      <c r="C1912">
        <v>23.83</v>
      </c>
      <c r="D1912">
        <v>23.450001</v>
      </c>
      <c r="E1912">
        <v>23.549999</v>
      </c>
      <c r="F1912">
        <v>23.549999</v>
      </c>
      <c r="G1912">
        <v>1238800</v>
      </c>
    </row>
    <row r="1913" spans="1:7" x14ac:dyDescent="0.25">
      <c r="A1913" s="19">
        <v>43320</v>
      </c>
      <c r="B1913">
        <v>23.530000999999999</v>
      </c>
      <c r="C1913">
        <v>23.67</v>
      </c>
      <c r="D1913">
        <v>23.02</v>
      </c>
      <c r="E1913">
        <v>23.200001</v>
      </c>
      <c r="F1913">
        <v>23.200001</v>
      </c>
      <c r="G1913">
        <v>1182500</v>
      </c>
    </row>
    <row r="1914" spans="1:7" x14ac:dyDescent="0.25">
      <c r="A1914" s="19">
        <v>43321</v>
      </c>
      <c r="B1914">
        <v>23.16</v>
      </c>
      <c r="C1914">
        <v>23.540001</v>
      </c>
      <c r="D1914">
        <v>22.93</v>
      </c>
      <c r="E1914">
        <v>23.52</v>
      </c>
      <c r="F1914">
        <v>23.52</v>
      </c>
      <c r="G1914">
        <v>1086300</v>
      </c>
    </row>
    <row r="1915" spans="1:7" x14ac:dyDescent="0.25">
      <c r="A1915" s="19">
        <v>43322</v>
      </c>
      <c r="B1915">
        <v>24.57</v>
      </c>
      <c r="C1915">
        <v>25.209999</v>
      </c>
      <c r="D1915">
        <v>24.209999</v>
      </c>
      <c r="E1915">
        <v>24.67</v>
      </c>
      <c r="F1915">
        <v>24.67</v>
      </c>
      <c r="G1915">
        <v>2996400</v>
      </c>
    </row>
    <row r="1916" spans="1:7" x14ac:dyDescent="0.25">
      <c r="A1916" s="19">
        <v>43325</v>
      </c>
      <c r="B1916">
        <v>24.950001</v>
      </c>
      <c r="C1916">
        <v>26.190000999999999</v>
      </c>
      <c r="D1916">
        <v>24.129999000000002</v>
      </c>
      <c r="E1916">
        <v>26.16</v>
      </c>
      <c r="F1916">
        <v>26.16</v>
      </c>
      <c r="G1916">
        <v>3040700</v>
      </c>
    </row>
    <row r="1917" spans="1:7" x14ac:dyDescent="0.25">
      <c r="A1917" s="19">
        <v>43326</v>
      </c>
      <c r="B1917">
        <v>25.59</v>
      </c>
      <c r="C1917">
        <v>26.030000999999999</v>
      </c>
      <c r="D1917">
        <v>24.790001</v>
      </c>
      <c r="E1917">
        <v>24.809999000000001</v>
      </c>
      <c r="F1917">
        <v>24.809999000000001</v>
      </c>
      <c r="G1917">
        <v>1991000</v>
      </c>
    </row>
    <row r="1918" spans="1:7" x14ac:dyDescent="0.25">
      <c r="A1918" s="19">
        <v>43327</v>
      </c>
      <c r="B1918">
        <v>26.1</v>
      </c>
      <c r="C1918">
        <v>28.08</v>
      </c>
      <c r="D1918">
        <v>26.01</v>
      </c>
      <c r="E1918">
        <v>26.370000999999998</v>
      </c>
      <c r="F1918">
        <v>26.370000999999998</v>
      </c>
      <c r="G1918">
        <v>4914900</v>
      </c>
    </row>
    <row r="1919" spans="1:7" x14ac:dyDescent="0.25">
      <c r="A1919" s="19">
        <v>43328</v>
      </c>
      <c r="B1919">
        <v>25.41</v>
      </c>
      <c r="C1919">
        <v>25.43</v>
      </c>
      <c r="D1919">
        <v>24.57</v>
      </c>
      <c r="E1919">
        <v>24.950001</v>
      </c>
      <c r="F1919">
        <v>24.950001</v>
      </c>
      <c r="G1919">
        <v>2013900</v>
      </c>
    </row>
    <row r="1920" spans="1:7" x14ac:dyDescent="0.25">
      <c r="A1920" s="19">
        <v>43329</v>
      </c>
      <c r="B1920">
        <v>25.209999</v>
      </c>
      <c r="C1920">
        <v>25.49</v>
      </c>
      <c r="D1920">
        <v>24.200001</v>
      </c>
      <c r="E1920">
        <v>24.299999</v>
      </c>
      <c r="F1920">
        <v>24.299999</v>
      </c>
      <c r="G1920">
        <v>2276000</v>
      </c>
    </row>
    <row r="1921" spans="1:7" x14ac:dyDescent="0.25">
      <c r="A1921" s="19">
        <v>43332</v>
      </c>
      <c r="B1921">
        <v>23.790001</v>
      </c>
      <c r="C1921">
        <v>24.030000999999999</v>
      </c>
      <c r="D1921">
        <v>23.639999</v>
      </c>
      <c r="E1921">
        <v>23.83</v>
      </c>
      <c r="F1921">
        <v>23.83</v>
      </c>
      <c r="G1921">
        <v>2126400</v>
      </c>
    </row>
    <row r="1922" spans="1:7" x14ac:dyDescent="0.25">
      <c r="A1922" s="19">
        <v>43333</v>
      </c>
      <c r="B1922">
        <v>23.68</v>
      </c>
      <c r="C1922">
        <v>24.34</v>
      </c>
      <c r="D1922">
        <v>23.52</v>
      </c>
      <c r="E1922">
        <v>24.34</v>
      </c>
      <c r="F1922">
        <v>24.34</v>
      </c>
      <c r="G1922">
        <v>1811200</v>
      </c>
    </row>
    <row r="1923" spans="1:7" x14ac:dyDescent="0.25">
      <c r="A1923" s="19">
        <v>43334</v>
      </c>
      <c r="B1923">
        <v>24.309999000000001</v>
      </c>
      <c r="C1923">
        <v>24.34</v>
      </c>
      <c r="D1923">
        <v>23.799999</v>
      </c>
      <c r="E1923">
        <v>24.040001</v>
      </c>
      <c r="F1923">
        <v>24.040001</v>
      </c>
      <c r="G1923">
        <v>1586100</v>
      </c>
    </row>
    <row r="1924" spans="1:7" x14ac:dyDescent="0.25">
      <c r="A1924" s="19">
        <v>43335</v>
      </c>
      <c r="B1924">
        <v>23.809999000000001</v>
      </c>
      <c r="C1924">
        <v>24.280000999999999</v>
      </c>
      <c r="D1924">
        <v>23.52</v>
      </c>
      <c r="E1924">
        <v>23.860001</v>
      </c>
      <c r="F1924">
        <v>23.860001</v>
      </c>
      <c r="G1924">
        <v>2185000</v>
      </c>
    </row>
    <row r="1925" spans="1:7" x14ac:dyDescent="0.25">
      <c r="A1925" s="19">
        <v>43336</v>
      </c>
      <c r="B1925">
        <v>23.559999000000001</v>
      </c>
      <c r="C1925">
        <v>23.82</v>
      </c>
      <c r="D1925">
        <v>23.379999000000002</v>
      </c>
      <c r="E1925">
        <v>23.74</v>
      </c>
      <c r="F1925">
        <v>23.74</v>
      </c>
      <c r="G1925">
        <v>1559400</v>
      </c>
    </row>
    <row r="1926" spans="1:7" x14ac:dyDescent="0.25">
      <c r="A1926" s="19">
        <v>43339</v>
      </c>
      <c r="B1926">
        <v>23.41</v>
      </c>
      <c r="C1926">
        <v>23.83</v>
      </c>
      <c r="D1926">
        <v>23.35</v>
      </c>
      <c r="E1926">
        <v>23.82</v>
      </c>
      <c r="F1926">
        <v>23.82</v>
      </c>
      <c r="G1926">
        <v>1261100</v>
      </c>
    </row>
    <row r="1927" spans="1:7" x14ac:dyDescent="0.25">
      <c r="A1927" s="19">
        <v>43340</v>
      </c>
      <c r="B1927">
        <v>23.610001</v>
      </c>
      <c r="C1927">
        <v>24.059999000000001</v>
      </c>
      <c r="D1927">
        <v>23.530000999999999</v>
      </c>
      <c r="E1927">
        <v>23.790001</v>
      </c>
      <c r="F1927">
        <v>23.790001</v>
      </c>
      <c r="G1927">
        <v>1368200</v>
      </c>
    </row>
    <row r="1928" spans="1:7" x14ac:dyDescent="0.25">
      <c r="A1928" s="19">
        <v>43341</v>
      </c>
      <c r="B1928">
        <v>23.780000999999999</v>
      </c>
      <c r="C1928">
        <v>24.02</v>
      </c>
      <c r="D1928">
        <v>23.52</v>
      </c>
      <c r="E1928">
        <v>23.790001</v>
      </c>
      <c r="F1928">
        <v>23.790001</v>
      </c>
      <c r="G1928">
        <v>1122300</v>
      </c>
    </row>
    <row r="1929" spans="1:7" x14ac:dyDescent="0.25">
      <c r="A1929" s="19">
        <v>43342</v>
      </c>
      <c r="B1929">
        <v>23.83</v>
      </c>
      <c r="C1929">
        <v>24.68</v>
      </c>
      <c r="D1929">
        <v>23.6</v>
      </c>
      <c r="E1929">
        <v>24.280000999999999</v>
      </c>
      <c r="F1929">
        <v>24.280000999999999</v>
      </c>
      <c r="G1929">
        <v>1859800</v>
      </c>
    </row>
    <row r="1930" spans="1:7" x14ac:dyDescent="0.25">
      <c r="A1930" s="19">
        <v>43343</v>
      </c>
      <c r="B1930">
        <v>24.540001</v>
      </c>
      <c r="C1930">
        <v>24.629999000000002</v>
      </c>
      <c r="D1930">
        <v>23.780000999999999</v>
      </c>
      <c r="E1930">
        <v>23.940000999999999</v>
      </c>
      <c r="F1930">
        <v>23.940000999999999</v>
      </c>
      <c r="G1930">
        <v>1790200</v>
      </c>
    </row>
    <row r="1931" spans="1:7" x14ac:dyDescent="0.25">
      <c r="A1931" s="19">
        <v>43347</v>
      </c>
      <c r="B1931">
        <v>24.09</v>
      </c>
      <c r="C1931">
        <v>24.780000999999999</v>
      </c>
      <c r="D1931">
        <v>24.01</v>
      </c>
      <c r="E1931">
        <v>24.049999</v>
      </c>
      <c r="F1931">
        <v>24.049999</v>
      </c>
      <c r="G1931">
        <v>1604800</v>
      </c>
    </row>
    <row r="1932" spans="1:7" x14ac:dyDescent="0.25">
      <c r="A1932" s="19">
        <v>43348</v>
      </c>
      <c r="B1932">
        <v>24.309999000000001</v>
      </c>
      <c r="C1932">
        <v>24.940000999999999</v>
      </c>
      <c r="D1932">
        <v>24.1</v>
      </c>
      <c r="E1932">
        <v>24.26</v>
      </c>
      <c r="F1932">
        <v>24.26</v>
      </c>
      <c r="G1932">
        <v>1541900</v>
      </c>
    </row>
    <row r="1933" spans="1:7" x14ac:dyDescent="0.25">
      <c r="A1933" s="19">
        <v>43349</v>
      </c>
      <c r="B1933">
        <v>24.290001</v>
      </c>
      <c r="C1933">
        <v>25.51</v>
      </c>
      <c r="D1933">
        <v>24.200001</v>
      </c>
      <c r="E1933">
        <v>25.01</v>
      </c>
      <c r="F1933">
        <v>25.01</v>
      </c>
      <c r="G1933">
        <v>2272200</v>
      </c>
    </row>
    <row r="1934" spans="1:7" x14ac:dyDescent="0.25">
      <c r="A1934" s="19">
        <v>43350</v>
      </c>
      <c r="B1934">
        <v>25.51</v>
      </c>
      <c r="C1934">
        <v>25.82</v>
      </c>
      <c r="D1934">
        <v>24.959999</v>
      </c>
      <c r="E1934">
        <v>25.43</v>
      </c>
      <c r="F1934">
        <v>25.43</v>
      </c>
      <c r="G1934">
        <v>2165600</v>
      </c>
    </row>
    <row r="1935" spans="1:7" x14ac:dyDescent="0.25">
      <c r="A1935" s="19">
        <v>43353</v>
      </c>
      <c r="B1935">
        <v>24.92</v>
      </c>
      <c r="C1935">
        <v>25.02</v>
      </c>
      <c r="D1935">
        <v>24.549999</v>
      </c>
      <c r="E1935">
        <v>24.73</v>
      </c>
      <c r="F1935">
        <v>24.73</v>
      </c>
      <c r="G1935">
        <v>1130000</v>
      </c>
    </row>
    <row r="1936" spans="1:7" x14ac:dyDescent="0.25">
      <c r="A1936" s="19">
        <v>43354</v>
      </c>
      <c r="B1936">
        <v>25.030000999999999</v>
      </c>
      <c r="C1936">
        <v>25.17</v>
      </c>
      <c r="D1936">
        <v>23.93</v>
      </c>
      <c r="E1936">
        <v>23.959999</v>
      </c>
      <c r="F1936">
        <v>23.959999</v>
      </c>
      <c r="G1936">
        <v>1797400</v>
      </c>
    </row>
    <row r="1937" spans="1:7" x14ac:dyDescent="0.25">
      <c r="A1937" s="19">
        <v>43355</v>
      </c>
      <c r="B1937">
        <v>23.92</v>
      </c>
      <c r="C1937">
        <v>24.049999</v>
      </c>
      <c r="D1937">
        <v>23.52</v>
      </c>
      <c r="E1937">
        <v>23.68</v>
      </c>
      <c r="F1937">
        <v>23.68</v>
      </c>
      <c r="G1937">
        <v>1678300</v>
      </c>
    </row>
    <row r="1938" spans="1:7" x14ac:dyDescent="0.25">
      <c r="A1938" s="19">
        <v>43356</v>
      </c>
      <c r="B1938">
        <v>23.17</v>
      </c>
      <c r="C1938">
        <v>23.209999</v>
      </c>
      <c r="D1938">
        <v>22.959999</v>
      </c>
      <c r="E1938">
        <v>22.99</v>
      </c>
      <c r="F1938">
        <v>22.99</v>
      </c>
      <c r="G1938">
        <v>1574000</v>
      </c>
    </row>
    <row r="1939" spans="1:7" x14ac:dyDescent="0.25">
      <c r="A1939" s="19">
        <v>43357</v>
      </c>
      <c r="B1939">
        <v>22.860001</v>
      </c>
      <c r="C1939">
        <v>23.110001</v>
      </c>
      <c r="D1939">
        <v>22.49</v>
      </c>
      <c r="E1939">
        <v>22.549999</v>
      </c>
      <c r="F1939">
        <v>22.549999</v>
      </c>
      <c r="G1939">
        <v>1583800</v>
      </c>
    </row>
    <row r="1940" spans="1:7" x14ac:dyDescent="0.25">
      <c r="A1940" s="19">
        <v>43360</v>
      </c>
      <c r="B1940">
        <v>22.51</v>
      </c>
      <c r="C1940">
        <v>23.25</v>
      </c>
      <c r="D1940">
        <v>22.41</v>
      </c>
      <c r="E1940">
        <v>23.17</v>
      </c>
      <c r="F1940">
        <v>23.17</v>
      </c>
      <c r="G1940">
        <v>2293000</v>
      </c>
    </row>
    <row r="1941" spans="1:7" x14ac:dyDescent="0.25">
      <c r="A1941" s="19">
        <v>43361</v>
      </c>
      <c r="B1941">
        <v>23.01</v>
      </c>
      <c r="C1941">
        <v>23.16</v>
      </c>
      <c r="D1941">
        <v>22.639999</v>
      </c>
      <c r="E1941">
        <v>23.129999000000002</v>
      </c>
      <c r="F1941">
        <v>23.129999000000002</v>
      </c>
      <c r="G1941">
        <v>1329500</v>
      </c>
    </row>
    <row r="1942" spans="1:7" x14ac:dyDescent="0.25">
      <c r="A1942" s="19">
        <v>43362</v>
      </c>
      <c r="B1942">
        <v>22.48</v>
      </c>
      <c r="C1942">
        <v>22.48</v>
      </c>
      <c r="D1942">
        <v>22.110001</v>
      </c>
      <c r="E1942">
        <v>22.299999</v>
      </c>
      <c r="F1942">
        <v>22.299999</v>
      </c>
      <c r="G1942">
        <v>1809800</v>
      </c>
    </row>
    <row r="1943" spans="1:7" x14ac:dyDescent="0.25">
      <c r="A1943" s="19">
        <v>43363</v>
      </c>
      <c r="B1943">
        <v>21.98</v>
      </c>
      <c r="C1943">
        <v>22.07</v>
      </c>
      <c r="D1943">
        <v>21.75</v>
      </c>
      <c r="E1943">
        <v>21.950001</v>
      </c>
      <c r="F1943">
        <v>21.950001</v>
      </c>
      <c r="G1943">
        <v>2017500</v>
      </c>
    </row>
    <row r="1944" spans="1:7" x14ac:dyDescent="0.25">
      <c r="A1944" s="19">
        <v>43364</v>
      </c>
      <c r="B1944">
        <v>21.889999</v>
      </c>
      <c r="C1944">
        <v>22.049999</v>
      </c>
      <c r="D1944">
        <v>21.639999</v>
      </c>
      <c r="E1944">
        <v>21.969999000000001</v>
      </c>
      <c r="F1944">
        <v>21.969999000000001</v>
      </c>
      <c r="G1944">
        <v>1567700</v>
      </c>
    </row>
    <row r="1945" spans="1:7" x14ac:dyDescent="0.25">
      <c r="A1945" s="19">
        <v>43367</v>
      </c>
      <c r="B1945">
        <v>22.1</v>
      </c>
      <c r="C1945">
        <v>22.52</v>
      </c>
      <c r="D1945">
        <v>21.9</v>
      </c>
      <c r="E1945">
        <v>21.969999000000001</v>
      </c>
      <c r="F1945">
        <v>21.969999000000001</v>
      </c>
      <c r="G1945">
        <v>1506200</v>
      </c>
    </row>
    <row r="1946" spans="1:7" x14ac:dyDescent="0.25">
      <c r="A1946" s="19">
        <v>43368</v>
      </c>
      <c r="B1946">
        <v>21.700001</v>
      </c>
      <c r="C1946">
        <v>22.25</v>
      </c>
      <c r="D1946">
        <v>21.6</v>
      </c>
      <c r="E1946">
        <v>22.16</v>
      </c>
      <c r="F1946">
        <v>22.16</v>
      </c>
      <c r="G1946">
        <v>942600</v>
      </c>
    </row>
    <row r="1947" spans="1:7" x14ac:dyDescent="0.25">
      <c r="A1947" s="19">
        <v>43369</v>
      </c>
      <c r="B1947">
        <v>21.92</v>
      </c>
      <c r="C1947">
        <v>22.58</v>
      </c>
      <c r="D1947">
        <v>21.67</v>
      </c>
      <c r="E1947">
        <v>22.379999000000002</v>
      </c>
      <c r="F1947">
        <v>22.379999000000002</v>
      </c>
      <c r="G1947">
        <v>1885600</v>
      </c>
    </row>
    <row r="1948" spans="1:7" x14ac:dyDescent="0.25">
      <c r="A1948" s="19">
        <v>43370</v>
      </c>
      <c r="B1948">
        <v>22.110001</v>
      </c>
      <c r="C1948">
        <v>22.18</v>
      </c>
      <c r="D1948">
        <v>21.83</v>
      </c>
      <c r="E1948">
        <v>21.98</v>
      </c>
      <c r="F1948">
        <v>21.98</v>
      </c>
      <c r="G1948">
        <v>1156600</v>
      </c>
    </row>
    <row r="1949" spans="1:7" x14ac:dyDescent="0.25">
      <c r="A1949" s="19">
        <v>43371</v>
      </c>
      <c r="B1949">
        <v>22.26</v>
      </c>
      <c r="C1949">
        <v>22.35</v>
      </c>
      <c r="D1949">
        <v>21.940000999999999</v>
      </c>
      <c r="E1949">
        <v>21.940000999999999</v>
      </c>
      <c r="F1949">
        <v>21.940000999999999</v>
      </c>
      <c r="G1949">
        <v>1226400</v>
      </c>
    </row>
    <row r="1950" spans="1:7" x14ac:dyDescent="0.25">
      <c r="A1950" s="19">
        <v>43374</v>
      </c>
      <c r="B1950">
        <v>21.4</v>
      </c>
      <c r="C1950">
        <v>22.01</v>
      </c>
      <c r="D1950">
        <v>21.27</v>
      </c>
      <c r="E1950">
        <v>21.709999</v>
      </c>
      <c r="F1950">
        <v>21.709999</v>
      </c>
      <c r="G1950">
        <v>1333700</v>
      </c>
    </row>
    <row r="1951" spans="1:7" x14ac:dyDescent="0.25">
      <c r="A1951" s="19">
        <v>43375</v>
      </c>
      <c r="B1951">
        <v>21.76</v>
      </c>
      <c r="C1951">
        <v>21.959999</v>
      </c>
      <c r="D1951">
        <v>21.49</v>
      </c>
      <c r="E1951">
        <v>21.75</v>
      </c>
      <c r="F1951">
        <v>21.75</v>
      </c>
      <c r="G1951">
        <v>978200</v>
      </c>
    </row>
    <row r="1952" spans="1:7" x14ac:dyDescent="0.25">
      <c r="A1952" s="19">
        <v>43376</v>
      </c>
      <c r="B1952">
        <v>21.459999</v>
      </c>
      <c r="C1952">
        <v>21.85</v>
      </c>
      <c r="D1952">
        <v>21.42</v>
      </c>
      <c r="E1952">
        <v>21.540001</v>
      </c>
      <c r="F1952">
        <v>21.540001</v>
      </c>
      <c r="G1952">
        <v>1348300</v>
      </c>
    </row>
    <row r="1953" spans="1:7" x14ac:dyDescent="0.25">
      <c r="A1953" s="19">
        <v>43377</v>
      </c>
      <c r="B1953">
        <v>21.93</v>
      </c>
      <c r="C1953">
        <v>23.75</v>
      </c>
      <c r="D1953">
        <v>21.93</v>
      </c>
      <c r="E1953">
        <v>22.870000999999998</v>
      </c>
      <c r="F1953">
        <v>22.870000999999998</v>
      </c>
      <c r="G1953">
        <v>3661500</v>
      </c>
    </row>
    <row r="1954" spans="1:7" x14ac:dyDescent="0.25">
      <c r="A1954" s="19">
        <v>43378</v>
      </c>
      <c r="B1954">
        <v>22.620000999999998</v>
      </c>
      <c r="C1954">
        <v>24.65</v>
      </c>
      <c r="D1954">
        <v>22.23</v>
      </c>
      <c r="E1954">
        <v>23.34</v>
      </c>
      <c r="F1954">
        <v>23.34</v>
      </c>
      <c r="G1954">
        <v>5232200</v>
      </c>
    </row>
    <row r="1955" spans="1:7" x14ac:dyDescent="0.25">
      <c r="A1955" s="19">
        <v>43381</v>
      </c>
      <c r="B1955">
        <v>24</v>
      </c>
      <c r="C1955">
        <v>25.139999</v>
      </c>
      <c r="D1955">
        <v>23.450001</v>
      </c>
      <c r="E1955">
        <v>23.59</v>
      </c>
      <c r="F1955">
        <v>23.59</v>
      </c>
      <c r="G1955">
        <v>3950200</v>
      </c>
    </row>
    <row r="1956" spans="1:7" x14ac:dyDescent="0.25">
      <c r="A1956" s="19">
        <v>43382</v>
      </c>
      <c r="B1956">
        <v>24.200001</v>
      </c>
      <c r="C1956">
        <v>24.540001</v>
      </c>
      <c r="D1956">
        <v>23.35</v>
      </c>
      <c r="E1956">
        <v>24.02</v>
      </c>
      <c r="F1956">
        <v>24.02</v>
      </c>
      <c r="G1956">
        <v>3375300</v>
      </c>
    </row>
    <row r="1957" spans="1:7" x14ac:dyDescent="0.25">
      <c r="A1957" s="19">
        <v>43383</v>
      </c>
      <c r="B1957">
        <v>24.440000999999999</v>
      </c>
      <c r="C1957">
        <v>28.290001</v>
      </c>
      <c r="D1957">
        <v>24.43</v>
      </c>
      <c r="E1957">
        <v>27.940000999999999</v>
      </c>
      <c r="F1957">
        <v>27.940000999999999</v>
      </c>
      <c r="G1957">
        <v>7160200</v>
      </c>
    </row>
    <row r="1958" spans="1:7" x14ac:dyDescent="0.25">
      <c r="A1958" s="19">
        <v>43384</v>
      </c>
      <c r="B1958">
        <v>27.6</v>
      </c>
      <c r="C1958">
        <v>31.74</v>
      </c>
      <c r="D1958">
        <v>26.879999000000002</v>
      </c>
      <c r="E1958">
        <v>30.43</v>
      </c>
      <c r="F1958">
        <v>30.43</v>
      </c>
      <c r="G1958">
        <v>11225200</v>
      </c>
    </row>
    <row r="1959" spans="1:7" x14ac:dyDescent="0.25">
      <c r="A1959" s="19">
        <v>43385</v>
      </c>
      <c r="B1959">
        <v>27.5</v>
      </c>
      <c r="C1959">
        <v>30.76</v>
      </c>
      <c r="D1959">
        <v>27.43</v>
      </c>
      <c r="E1959">
        <v>28.01</v>
      </c>
      <c r="F1959">
        <v>28.01</v>
      </c>
      <c r="G1959">
        <v>6674600</v>
      </c>
    </row>
    <row r="1960" spans="1:7" x14ac:dyDescent="0.25">
      <c r="A1960" s="19">
        <v>43388</v>
      </c>
      <c r="B1960">
        <v>28.719999000000001</v>
      </c>
      <c r="C1960">
        <v>29.360001</v>
      </c>
      <c r="D1960">
        <v>27.700001</v>
      </c>
      <c r="E1960">
        <v>28.41</v>
      </c>
      <c r="F1960">
        <v>28.41</v>
      </c>
      <c r="G1960">
        <v>4283300</v>
      </c>
    </row>
    <row r="1961" spans="1:7" x14ac:dyDescent="0.25">
      <c r="A1961" s="19">
        <v>43389</v>
      </c>
      <c r="B1961">
        <v>27.52</v>
      </c>
      <c r="C1961">
        <v>27.809999000000001</v>
      </c>
      <c r="D1961">
        <v>26.299999</v>
      </c>
      <c r="E1961">
        <v>26.440000999999999</v>
      </c>
      <c r="F1961">
        <v>26.440000999999999</v>
      </c>
      <c r="G1961">
        <v>3390700</v>
      </c>
    </row>
    <row r="1962" spans="1:7" x14ac:dyDescent="0.25">
      <c r="A1962" s="19">
        <v>43390</v>
      </c>
      <c r="B1962">
        <v>26.33</v>
      </c>
      <c r="C1962">
        <v>28.24</v>
      </c>
      <c r="D1962">
        <v>26.32</v>
      </c>
      <c r="E1962">
        <v>26.74</v>
      </c>
      <c r="F1962">
        <v>26.74</v>
      </c>
      <c r="G1962">
        <v>3248500</v>
      </c>
    </row>
    <row r="1963" spans="1:7" x14ac:dyDescent="0.25">
      <c r="A1963" s="19">
        <v>43391</v>
      </c>
      <c r="B1963">
        <v>27</v>
      </c>
      <c r="C1963">
        <v>29.469999000000001</v>
      </c>
      <c r="D1963">
        <v>27</v>
      </c>
      <c r="E1963">
        <v>28.530000999999999</v>
      </c>
      <c r="F1963">
        <v>28.530000999999999</v>
      </c>
      <c r="G1963">
        <v>4655300</v>
      </c>
    </row>
    <row r="1964" spans="1:7" x14ac:dyDescent="0.25">
      <c r="A1964" s="19">
        <v>43392</v>
      </c>
      <c r="B1964">
        <v>28.209999</v>
      </c>
      <c r="C1964">
        <v>29.200001</v>
      </c>
      <c r="D1964">
        <v>27.530000999999999</v>
      </c>
      <c r="E1964">
        <v>28.26</v>
      </c>
      <c r="F1964">
        <v>28.26</v>
      </c>
      <c r="G1964">
        <v>2679500</v>
      </c>
    </row>
    <row r="1965" spans="1:7" x14ac:dyDescent="0.25">
      <c r="A1965" s="19">
        <v>43395</v>
      </c>
      <c r="B1965">
        <v>28.02</v>
      </c>
      <c r="C1965">
        <v>29.66</v>
      </c>
      <c r="D1965">
        <v>27.969999000000001</v>
      </c>
      <c r="E1965">
        <v>28.440000999999999</v>
      </c>
      <c r="F1965">
        <v>28.440000999999999</v>
      </c>
      <c r="G1965">
        <v>2445800</v>
      </c>
    </row>
    <row r="1966" spans="1:7" x14ac:dyDescent="0.25">
      <c r="A1966" s="19">
        <v>43396</v>
      </c>
      <c r="B1966">
        <v>30.9</v>
      </c>
      <c r="C1966">
        <v>31.75</v>
      </c>
      <c r="D1966">
        <v>28.99</v>
      </c>
      <c r="E1966">
        <v>29.57</v>
      </c>
      <c r="F1966">
        <v>29.57</v>
      </c>
      <c r="G1966">
        <v>4094700</v>
      </c>
    </row>
    <row r="1967" spans="1:7" x14ac:dyDescent="0.25">
      <c r="A1967" s="19">
        <v>43397</v>
      </c>
      <c r="B1967">
        <v>29.360001</v>
      </c>
      <c r="C1967">
        <v>32.490001999999997</v>
      </c>
      <c r="D1967">
        <v>29.190000999999999</v>
      </c>
      <c r="E1967">
        <v>32.200001</v>
      </c>
      <c r="F1967">
        <v>32.200001</v>
      </c>
      <c r="G1967">
        <v>3343700</v>
      </c>
    </row>
    <row r="1968" spans="1:7" x14ac:dyDescent="0.25">
      <c r="A1968" s="19">
        <v>43398</v>
      </c>
      <c r="B1968">
        <v>31.58</v>
      </c>
      <c r="C1968">
        <v>32.5</v>
      </c>
      <c r="D1968">
        <v>30.530000999999999</v>
      </c>
      <c r="E1968">
        <v>31.16</v>
      </c>
      <c r="F1968">
        <v>31.16</v>
      </c>
      <c r="G1968">
        <v>2966500</v>
      </c>
    </row>
    <row r="1969" spans="1:7" x14ac:dyDescent="0.25">
      <c r="A1969" s="19">
        <v>43399</v>
      </c>
      <c r="B1969">
        <v>33.270000000000003</v>
      </c>
      <c r="C1969">
        <v>34.290000999999997</v>
      </c>
      <c r="D1969">
        <v>31.85</v>
      </c>
      <c r="E1969">
        <v>33.080002</v>
      </c>
      <c r="F1969">
        <v>33.080002</v>
      </c>
      <c r="G1969">
        <v>4881800</v>
      </c>
    </row>
    <row r="1970" spans="1:7" x14ac:dyDescent="0.25">
      <c r="A1970" s="19">
        <v>43402</v>
      </c>
      <c r="B1970">
        <v>31.82</v>
      </c>
      <c r="C1970">
        <v>34.720001000000003</v>
      </c>
      <c r="D1970">
        <v>31.26</v>
      </c>
      <c r="E1970">
        <v>33.119999</v>
      </c>
      <c r="F1970">
        <v>33.119999</v>
      </c>
      <c r="G1970">
        <v>3131300</v>
      </c>
    </row>
    <row r="1971" spans="1:7" x14ac:dyDescent="0.25">
      <c r="A1971" s="19">
        <v>43403</v>
      </c>
      <c r="B1971">
        <v>33.380001</v>
      </c>
      <c r="C1971">
        <v>33.689999</v>
      </c>
      <c r="D1971">
        <v>31.84</v>
      </c>
      <c r="E1971">
        <v>31.99</v>
      </c>
      <c r="F1971">
        <v>31.99</v>
      </c>
      <c r="G1971">
        <v>2449500</v>
      </c>
    </row>
    <row r="1972" spans="1:7" x14ac:dyDescent="0.25">
      <c r="A1972" s="19">
        <v>43404</v>
      </c>
      <c r="B1972">
        <v>31.290001</v>
      </c>
      <c r="C1972">
        <v>31.76</v>
      </c>
      <c r="D1972">
        <v>30.4</v>
      </c>
      <c r="E1972">
        <v>30.950001</v>
      </c>
      <c r="F1972">
        <v>30.950001</v>
      </c>
      <c r="G1972">
        <v>1985300</v>
      </c>
    </row>
    <row r="1973" spans="1:7" x14ac:dyDescent="0.25">
      <c r="A1973" s="19">
        <v>43405</v>
      </c>
      <c r="B1973">
        <v>30.98</v>
      </c>
      <c r="C1973">
        <v>31.52</v>
      </c>
      <c r="D1973">
        <v>29.889999</v>
      </c>
      <c r="E1973">
        <v>29.959999</v>
      </c>
      <c r="F1973">
        <v>29.959999</v>
      </c>
      <c r="G1973">
        <v>1532700</v>
      </c>
    </row>
    <row r="1974" spans="1:7" x14ac:dyDescent="0.25">
      <c r="A1974" s="19">
        <v>43406</v>
      </c>
      <c r="B1974">
        <v>29.459999</v>
      </c>
      <c r="C1974">
        <v>31.33</v>
      </c>
      <c r="D1974">
        <v>28.99</v>
      </c>
      <c r="E1974">
        <v>30.16</v>
      </c>
      <c r="F1974">
        <v>30.16</v>
      </c>
      <c r="G1974">
        <v>1983900</v>
      </c>
    </row>
    <row r="1975" spans="1:7" x14ac:dyDescent="0.25">
      <c r="A1975" s="19">
        <v>43409</v>
      </c>
      <c r="B1975">
        <v>30.23</v>
      </c>
      <c r="C1975">
        <v>30.440000999999999</v>
      </c>
      <c r="D1975">
        <v>29.549999</v>
      </c>
      <c r="E1975">
        <v>29.84</v>
      </c>
      <c r="F1975">
        <v>29.84</v>
      </c>
      <c r="G1975">
        <v>1133900</v>
      </c>
    </row>
    <row r="1976" spans="1:7" x14ac:dyDescent="0.25">
      <c r="A1976" s="19">
        <v>43410</v>
      </c>
      <c r="B1976">
        <v>29.969999000000001</v>
      </c>
      <c r="C1976">
        <v>29.969999000000001</v>
      </c>
      <c r="D1976">
        <v>28.870000999999998</v>
      </c>
      <c r="E1976">
        <v>28.870000999999998</v>
      </c>
      <c r="F1976">
        <v>28.870000999999998</v>
      </c>
      <c r="G1976">
        <v>932400</v>
      </c>
    </row>
    <row r="1977" spans="1:7" x14ac:dyDescent="0.25">
      <c r="A1977" s="19">
        <v>43411</v>
      </c>
      <c r="B1977">
        <v>27.82</v>
      </c>
      <c r="C1977">
        <v>27.84</v>
      </c>
      <c r="D1977">
        <v>26.77</v>
      </c>
      <c r="E1977">
        <v>26.83</v>
      </c>
      <c r="F1977">
        <v>26.83</v>
      </c>
      <c r="G1977">
        <v>1442700</v>
      </c>
    </row>
    <row r="1978" spans="1:7" x14ac:dyDescent="0.25">
      <c r="A1978" s="19">
        <v>43412</v>
      </c>
      <c r="B1978">
        <v>26.809999000000001</v>
      </c>
      <c r="C1978">
        <v>27.030000999999999</v>
      </c>
      <c r="D1978">
        <v>25.99</v>
      </c>
      <c r="E1978">
        <v>26.6</v>
      </c>
      <c r="F1978">
        <v>26.6</v>
      </c>
      <c r="G1978">
        <v>1361500</v>
      </c>
    </row>
    <row r="1979" spans="1:7" x14ac:dyDescent="0.25">
      <c r="A1979" s="19">
        <v>43413</v>
      </c>
      <c r="B1979">
        <v>27.129999000000002</v>
      </c>
      <c r="C1979">
        <v>28.16</v>
      </c>
      <c r="D1979">
        <v>26.9</v>
      </c>
      <c r="E1979">
        <v>27.42</v>
      </c>
      <c r="F1979">
        <v>27.42</v>
      </c>
      <c r="G1979">
        <v>1333200</v>
      </c>
    </row>
    <row r="1980" spans="1:7" x14ac:dyDescent="0.25">
      <c r="A1980" s="19">
        <v>43416</v>
      </c>
      <c r="B1980">
        <v>27.459999</v>
      </c>
      <c r="C1980">
        <v>29.84</v>
      </c>
      <c r="D1980">
        <v>27.360001</v>
      </c>
      <c r="E1980">
        <v>29.65</v>
      </c>
      <c r="F1980">
        <v>29.65</v>
      </c>
      <c r="G1980">
        <v>1596600</v>
      </c>
    </row>
    <row r="1981" spans="1:7" x14ac:dyDescent="0.25">
      <c r="A1981" s="19">
        <v>43417</v>
      </c>
      <c r="B1981">
        <v>29.700001</v>
      </c>
      <c r="C1981">
        <v>30.700001</v>
      </c>
      <c r="D1981">
        <v>29.08</v>
      </c>
      <c r="E1981">
        <v>29.92</v>
      </c>
      <c r="F1981">
        <v>29.92</v>
      </c>
      <c r="G1981">
        <v>1999300</v>
      </c>
    </row>
    <row r="1982" spans="1:7" x14ac:dyDescent="0.25">
      <c r="A1982" s="19">
        <v>43418</v>
      </c>
      <c r="B1982">
        <v>29.32</v>
      </c>
      <c r="C1982">
        <v>31.530000999999999</v>
      </c>
      <c r="D1982">
        <v>29.219999000000001</v>
      </c>
      <c r="E1982">
        <v>30.66</v>
      </c>
      <c r="F1982">
        <v>30.66</v>
      </c>
      <c r="G1982">
        <v>2319900</v>
      </c>
    </row>
    <row r="1983" spans="1:7" x14ac:dyDescent="0.25">
      <c r="A1983" s="19">
        <v>43419</v>
      </c>
      <c r="B1983">
        <v>31.24</v>
      </c>
      <c r="C1983">
        <v>32</v>
      </c>
      <c r="D1983">
        <v>30.139999</v>
      </c>
      <c r="E1983">
        <v>30.360001</v>
      </c>
      <c r="F1983">
        <v>30.360001</v>
      </c>
      <c r="G1983">
        <v>1916200</v>
      </c>
    </row>
    <row r="1984" spans="1:7" x14ac:dyDescent="0.25">
      <c r="A1984" s="19">
        <v>43420</v>
      </c>
      <c r="B1984">
        <v>30.83</v>
      </c>
      <c r="C1984">
        <v>31.129999000000002</v>
      </c>
      <c r="D1984">
        <v>28.84</v>
      </c>
      <c r="E1984">
        <v>28.950001</v>
      </c>
      <c r="F1984">
        <v>28.950001</v>
      </c>
      <c r="G1984">
        <v>1656400</v>
      </c>
    </row>
    <row r="1985" spans="1:7" x14ac:dyDescent="0.25">
      <c r="A1985" s="19">
        <v>43423</v>
      </c>
      <c r="B1985">
        <v>28.959999</v>
      </c>
      <c r="C1985">
        <v>30.83</v>
      </c>
      <c r="D1985">
        <v>28.74</v>
      </c>
      <c r="E1985">
        <v>30.67</v>
      </c>
      <c r="F1985">
        <v>30.67</v>
      </c>
      <c r="G1985">
        <v>1771400</v>
      </c>
    </row>
    <row r="1986" spans="1:7" x14ac:dyDescent="0.25">
      <c r="A1986" s="19">
        <v>43424</v>
      </c>
      <c r="B1986">
        <v>32.479999999999997</v>
      </c>
      <c r="C1986">
        <v>33.209999000000003</v>
      </c>
      <c r="D1986">
        <v>31.879999000000002</v>
      </c>
      <c r="E1986">
        <v>32.450001</v>
      </c>
      <c r="F1986">
        <v>32.450001</v>
      </c>
      <c r="G1986">
        <v>2890600</v>
      </c>
    </row>
    <row r="1987" spans="1:7" x14ac:dyDescent="0.25">
      <c r="A1987" s="19">
        <v>43425</v>
      </c>
      <c r="B1987">
        <v>31.66</v>
      </c>
      <c r="C1987">
        <v>32.080002</v>
      </c>
      <c r="D1987">
        <v>31.18</v>
      </c>
      <c r="E1987">
        <v>31.67</v>
      </c>
      <c r="F1987">
        <v>31.67</v>
      </c>
      <c r="G1987">
        <v>1412300</v>
      </c>
    </row>
    <row r="1988" spans="1:7" x14ac:dyDescent="0.25">
      <c r="A1988" s="19">
        <v>43427</v>
      </c>
      <c r="B1988">
        <v>32.240001999999997</v>
      </c>
      <c r="C1988">
        <v>32.459999000000003</v>
      </c>
      <c r="D1988">
        <v>31.540001</v>
      </c>
      <c r="E1988">
        <v>31.879999000000002</v>
      </c>
      <c r="F1988">
        <v>31.879999000000002</v>
      </c>
      <c r="G1988">
        <v>593900</v>
      </c>
    </row>
    <row r="1989" spans="1:7" x14ac:dyDescent="0.25">
      <c r="A1989" s="19">
        <v>43430</v>
      </c>
      <c r="B1989">
        <v>31.129999000000002</v>
      </c>
      <c r="C1989">
        <v>31.190000999999999</v>
      </c>
      <c r="D1989">
        <v>30.049999</v>
      </c>
      <c r="E1989">
        <v>30.07</v>
      </c>
      <c r="F1989">
        <v>30.07</v>
      </c>
      <c r="G1989">
        <v>1247000</v>
      </c>
    </row>
    <row r="1990" spans="1:7" x14ac:dyDescent="0.25">
      <c r="A1990" s="19">
        <v>43431</v>
      </c>
      <c r="B1990">
        <v>30.389999</v>
      </c>
      <c r="C1990">
        <v>30.700001</v>
      </c>
      <c r="D1990">
        <v>29.4</v>
      </c>
      <c r="E1990">
        <v>29.49</v>
      </c>
      <c r="F1990">
        <v>29.49</v>
      </c>
      <c r="G1990">
        <v>1040800</v>
      </c>
    </row>
    <row r="1991" spans="1:7" x14ac:dyDescent="0.25">
      <c r="A1991" s="19">
        <v>43432</v>
      </c>
      <c r="B1991">
        <v>29.07</v>
      </c>
      <c r="C1991">
        <v>29.790001</v>
      </c>
      <c r="D1991">
        <v>28.379999000000002</v>
      </c>
      <c r="E1991">
        <v>28.639999</v>
      </c>
      <c r="F1991">
        <v>28.639999</v>
      </c>
      <c r="G1991">
        <v>1360300</v>
      </c>
    </row>
    <row r="1992" spans="1:7" x14ac:dyDescent="0.25">
      <c r="A1992" s="19">
        <v>43433</v>
      </c>
      <c r="B1992">
        <v>29.110001</v>
      </c>
      <c r="C1992">
        <v>30.219999000000001</v>
      </c>
      <c r="D1992">
        <v>28.76</v>
      </c>
      <c r="E1992">
        <v>29.200001</v>
      </c>
      <c r="F1992">
        <v>29.200001</v>
      </c>
      <c r="G1992">
        <v>1099600</v>
      </c>
    </row>
    <row r="1993" spans="1:7" x14ac:dyDescent="0.25">
      <c r="A1993" s="19">
        <v>43434</v>
      </c>
      <c r="B1993">
        <v>29.4</v>
      </c>
      <c r="C1993">
        <v>29.52</v>
      </c>
      <c r="D1993">
        <v>28.190000999999999</v>
      </c>
      <c r="E1993">
        <v>28.370000999999998</v>
      </c>
      <c r="F1993">
        <v>28.370000999999998</v>
      </c>
      <c r="G1993">
        <v>953100</v>
      </c>
    </row>
    <row r="1994" spans="1:7" x14ac:dyDescent="0.25">
      <c r="A1994" s="19">
        <v>43437</v>
      </c>
      <c r="B1994">
        <v>26.35</v>
      </c>
      <c r="C1994">
        <v>27.15</v>
      </c>
      <c r="D1994">
        <v>26.190000999999999</v>
      </c>
      <c r="E1994">
        <v>26.82</v>
      </c>
      <c r="F1994">
        <v>26.82</v>
      </c>
      <c r="G1994">
        <v>1460800</v>
      </c>
    </row>
    <row r="1995" spans="1:7" x14ac:dyDescent="0.25">
      <c r="A1995" s="19">
        <v>43438</v>
      </c>
      <c r="B1995">
        <v>27.07</v>
      </c>
      <c r="C1995">
        <v>30.780000999999999</v>
      </c>
      <c r="D1995">
        <v>26.530000999999999</v>
      </c>
      <c r="E1995">
        <v>30.27</v>
      </c>
      <c r="F1995">
        <v>30.27</v>
      </c>
      <c r="G1995">
        <v>2596700</v>
      </c>
    </row>
    <row r="1996" spans="1:7" x14ac:dyDescent="0.25">
      <c r="A1996" s="19">
        <v>43440</v>
      </c>
      <c r="B1996">
        <v>32.75</v>
      </c>
      <c r="C1996">
        <v>34.270000000000003</v>
      </c>
      <c r="D1996">
        <v>30.82</v>
      </c>
      <c r="E1996">
        <v>30.9</v>
      </c>
      <c r="F1996">
        <v>30.9</v>
      </c>
      <c r="G1996">
        <v>2941900</v>
      </c>
    </row>
    <row r="1997" spans="1:7" x14ac:dyDescent="0.25">
      <c r="A1997" s="19">
        <v>43441</v>
      </c>
      <c r="B1997">
        <v>31.049999</v>
      </c>
      <c r="C1997">
        <v>33.75</v>
      </c>
      <c r="D1997">
        <v>30.389999</v>
      </c>
      <c r="E1997">
        <v>33.229999999999997</v>
      </c>
      <c r="F1997">
        <v>33.229999999999997</v>
      </c>
      <c r="G1997">
        <v>2220700</v>
      </c>
    </row>
    <row r="1998" spans="1:7" x14ac:dyDescent="0.25">
      <c r="A1998" s="19">
        <v>43444</v>
      </c>
      <c r="B1998">
        <v>33.229999999999997</v>
      </c>
      <c r="C1998">
        <v>34.900002000000001</v>
      </c>
      <c r="D1998">
        <v>32.610000999999997</v>
      </c>
      <c r="E1998">
        <v>33.07</v>
      </c>
      <c r="F1998">
        <v>33.07</v>
      </c>
      <c r="G1998">
        <v>2012000</v>
      </c>
    </row>
    <row r="1999" spans="1:7" x14ac:dyDescent="0.25">
      <c r="A1999" s="19">
        <v>43445</v>
      </c>
      <c r="B1999">
        <v>31.82</v>
      </c>
      <c r="C1999">
        <v>34</v>
      </c>
      <c r="D1999">
        <v>31.77</v>
      </c>
      <c r="E1999">
        <v>32.909999999999997</v>
      </c>
      <c r="F1999">
        <v>32.909999999999997</v>
      </c>
      <c r="G1999">
        <v>1460000</v>
      </c>
    </row>
    <row r="2000" spans="1:7" x14ac:dyDescent="0.25">
      <c r="A2000" s="19">
        <v>43446</v>
      </c>
      <c r="B2000">
        <v>31.92</v>
      </c>
      <c r="C2000">
        <v>32.639999000000003</v>
      </c>
      <c r="D2000">
        <v>31.540001</v>
      </c>
      <c r="E2000">
        <v>32.639999000000003</v>
      </c>
      <c r="F2000">
        <v>32.639999000000003</v>
      </c>
      <c r="G2000">
        <v>1131300</v>
      </c>
    </row>
    <row r="2001" spans="1:7" x14ac:dyDescent="0.25">
      <c r="A2001" s="19">
        <v>43447</v>
      </c>
      <c r="B2001">
        <v>32.099997999999999</v>
      </c>
      <c r="C2001">
        <v>32.849997999999999</v>
      </c>
      <c r="D2001">
        <v>31.75</v>
      </c>
      <c r="E2001">
        <v>32.099997999999999</v>
      </c>
      <c r="F2001">
        <v>32.099997999999999</v>
      </c>
      <c r="G2001">
        <v>697400</v>
      </c>
    </row>
    <row r="2002" spans="1:7" x14ac:dyDescent="0.25">
      <c r="A2002" s="19">
        <v>43448</v>
      </c>
      <c r="B2002">
        <v>32.840000000000003</v>
      </c>
      <c r="C2002">
        <v>33.639999000000003</v>
      </c>
      <c r="D2002">
        <v>32.470001000000003</v>
      </c>
      <c r="E2002">
        <v>33.369999</v>
      </c>
      <c r="F2002">
        <v>33.369999</v>
      </c>
      <c r="G2002">
        <v>816600</v>
      </c>
    </row>
    <row r="2003" spans="1:7" x14ac:dyDescent="0.25">
      <c r="A2003" s="19">
        <v>43451</v>
      </c>
      <c r="B2003">
        <v>33.740001999999997</v>
      </c>
      <c r="C2003">
        <v>35.729999999999997</v>
      </c>
      <c r="D2003">
        <v>32</v>
      </c>
      <c r="E2003">
        <v>35.080002</v>
      </c>
      <c r="F2003">
        <v>35.080002</v>
      </c>
      <c r="G2003">
        <v>1848400</v>
      </c>
    </row>
    <row r="2004" spans="1:7" x14ac:dyDescent="0.25">
      <c r="A2004" s="19">
        <v>43452</v>
      </c>
      <c r="B2004">
        <v>34.369999</v>
      </c>
      <c r="C2004">
        <v>36.169998</v>
      </c>
      <c r="D2004">
        <v>34.340000000000003</v>
      </c>
      <c r="E2004">
        <v>35.259998000000003</v>
      </c>
      <c r="F2004">
        <v>35.259998000000003</v>
      </c>
      <c r="G2004">
        <v>1191800</v>
      </c>
    </row>
    <row r="2005" spans="1:7" x14ac:dyDescent="0.25">
      <c r="A2005" s="19">
        <v>43453</v>
      </c>
      <c r="B2005">
        <v>35.159999999999997</v>
      </c>
      <c r="C2005">
        <v>36.150002000000001</v>
      </c>
      <c r="D2005">
        <v>33.490001999999997</v>
      </c>
      <c r="E2005">
        <v>35.119999</v>
      </c>
      <c r="F2005">
        <v>35.119999</v>
      </c>
      <c r="G2005">
        <v>1837600</v>
      </c>
    </row>
    <row r="2006" spans="1:7" x14ac:dyDescent="0.25">
      <c r="A2006" s="19">
        <v>43454</v>
      </c>
      <c r="B2006">
        <v>35.959999000000003</v>
      </c>
      <c r="C2006">
        <v>37.970001000000003</v>
      </c>
      <c r="D2006">
        <v>35.360000999999997</v>
      </c>
      <c r="E2006">
        <v>36.909999999999997</v>
      </c>
      <c r="F2006">
        <v>36.909999999999997</v>
      </c>
      <c r="G2006">
        <v>1801200</v>
      </c>
    </row>
    <row r="2007" spans="1:7" x14ac:dyDescent="0.25">
      <c r="A2007" s="19">
        <v>43455</v>
      </c>
      <c r="B2007">
        <v>36.909999999999997</v>
      </c>
      <c r="C2007">
        <v>39.229999999999997</v>
      </c>
      <c r="D2007">
        <v>36.360000999999997</v>
      </c>
      <c r="E2007">
        <v>38.830002</v>
      </c>
      <c r="F2007">
        <v>38.830002</v>
      </c>
      <c r="G2007">
        <v>2025200</v>
      </c>
    </row>
    <row r="2008" spans="1:7" x14ac:dyDescent="0.25">
      <c r="A2008" s="19">
        <v>43458</v>
      </c>
      <c r="B2008">
        <v>39.200001</v>
      </c>
      <c r="C2008">
        <v>40.68</v>
      </c>
      <c r="D2008">
        <v>39.049999</v>
      </c>
      <c r="E2008">
        <v>40.68</v>
      </c>
      <c r="F2008">
        <v>40.68</v>
      </c>
      <c r="G2008">
        <v>1497600</v>
      </c>
    </row>
    <row r="2009" spans="1:7" x14ac:dyDescent="0.25">
      <c r="A2009" s="19">
        <v>43460</v>
      </c>
      <c r="B2009">
        <v>40.380001</v>
      </c>
      <c r="C2009">
        <v>41.439999</v>
      </c>
      <c r="D2009">
        <v>38.450001</v>
      </c>
      <c r="E2009">
        <v>38.540000999999997</v>
      </c>
      <c r="F2009">
        <v>38.540000999999997</v>
      </c>
      <c r="G2009">
        <v>2240100</v>
      </c>
    </row>
    <row r="2010" spans="1:7" x14ac:dyDescent="0.25">
      <c r="A2010" s="19">
        <v>43461</v>
      </c>
      <c r="B2010">
        <v>40.849997999999999</v>
      </c>
      <c r="C2010">
        <v>42.77</v>
      </c>
      <c r="D2010">
        <v>39.849997999999999</v>
      </c>
      <c r="E2010">
        <v>40.119999</v>
      </c>
      <c r="F2010">
        <v>40.119999</v>
      </c>
      <c r="G2010">
        <v>2431100</v>
      </c>
    </row>
    <row r="2011" spans="1:7" x14ac:dyDescent="0.25">
      <c r="A2011" s="19">
        <v>43462</v>
      </c>
      <c r="B2011">
        <v>40.220001000000003</v>
      </c>
      <c r="C2011">
        <v>41.419998</v>
      </c>
      <c r="D2011">
        <v>39.169998</v>
      </c>
      <c r="E2011">
        <v>40.150002000000001</v>
      </c>
      <c r="F2011">
        <v>40.150002000000001</v>
      </c>
      <c r="G2011">
        <v>1570200</v>
      </c>
    </row>
    <row r="2012" spans="1:7" x14ac:dyDescent="0.25">
      <c r="A2012" s="19">
        <v>43465</v>
      </c>
      <c r="B2012">
        <v>39.060001</v>
      </c>
      <c r="C2012">
        <v>39.57</v>
      </c>
      <c r="D2012">
        <v>38.590000000000003</v>
      </c>
      <c r="E2012">
        <v>38.610000999999997</v>
      </c>
      <c r="F2012">
        <v>38.610000999999997</v>
      </c>
      <c r="G2012">
        <v>1235900</v>
      </c>
    </row>
    <row r="2013" spans="1:7" x14ac:dyDescent="0.25">
      <c r="A2013" s="19">
        <v>43467</v>
      </c>
      <c r="B2013">
        <v>40.020000000000003</v>
      </c>
      <c r="C2013">
        <v>40.150002000000001</v>
      </c>
      <c r="D2013">
        <v>37.299999</v>
      </c>
      <c r="E2013">
        <v>37.459999000000003</v>
      </c>
      <c r="F2013">
        <v>37.459999000000003</v>
      </c>
      <c r="G2013">
        <v>1924100</v>
      </c>
    </row>
    <row r="2014" spans="1:7" x14ac:dyDescent="0.25">
      <c r="A2014" s="19">
        <v>43468</v>
      </c>
      <c r="B2014">
        <v>38.259998000000003</v>
      </c>
      <c r="C2014">
        <v>40.040000999999997</v>
      </c>
      <c r="D2014">
        <v>38.099997999999999</v>
      </c>
      <c r="E2014">
        <v>39.220001000000003</v>
      </c>
      <c r="F2014">
        <v>39.220001000000003</v>
      </c>
      <c r="G2014">
        <v>1189100</v>
      </c>
    </row>
    <row r="2015" spans="1:7" x14ac:dyDescent="0.25">
      <c r="A2015" s="19">
        <v>43469</v>
      </c>
      <c r="B2015">
        <v>37.57</v>
      </c>
      <c r="C2015">
        <v>37.889999000000003</v>
      </c>
      <c r="D2015">
        <v>36</v>
      </c>
      <c r="E2015">
        <v>36.07</v>
      </c>
      <c r="F2015">
        <v>36.07</v>
      </c>
      <c r="G2015">
        <v>1678900</v>
      </c>
    </row>
    <row r="2016" spans="1:7" x14ac:dyDescent="0.25">
      <c r="A2016" s="19">
        <v>43472</v>
      </c>
      <c r="B2016">
        <v>35.779998999999997</v>
      </c>
      <c r="C2016">
        <v>36.310001</v>
      </c>
      <c r="D2016">
        <v>34.840000000000003</v>
      </c>
      <c r="E2016">
        <v>35.310001</v>
      </c>
      <c r="F2016">
        <v>35.310001</v>
      </c>
      <c r="G2016">
        <v>1185600</v>
      </c>
    </row>
    <row r="2017" spans="1:7" x14ac:dyDescent="0.25">
      <c r="A2017" s="19">
        <v>43473</v>
      </c>
      <c r="B2017">
        <v>34.689999</v>
      </c>
      <c r="C2017">
        <v>35.880001</v>
      </c>
      <c r="D2017">
        <v>34.459999000000003</v>
      </c>
      <c r="E2017">
        <v>34.57</v>
      </c>
      <c r="F2017">
        <v>34.57</v>
      </c>
      <c r="G2017">
        <v>1008200</v>
      </c>
    </row>
    <row r="2018" spans="1:7" x14ac:dyDescent="0.25">
      <c r="A2018" s="19">
        <v>43474</v>
      </c>
      <c r="B2018">
        <v>34.270000000000003</v>
      </c>
      <c r="C2018">
        <v>34.529998999999997</v>
      </c>
      <c r="D2018">
        <v>33.349997999999999</v>
      </c>
      <c r="E2018">
        <v>33.770000000000003</v>
      </c>
      <c r="F2018">
        <v>33.770000000000003</v>
      </c>
      <c r="G2018">
        <v>1187200</v>
      </c>
    </row>
    <row r="2019" spans="1:7" x14ac:dyDescent="0.25">
      <c r="A2019" s="19">
        <v>43475</v>
      </c>
      <c r="B2019">
        <v>34.330002</v>
      </c>
      <c r="C2019">
        <v>34.779998999999997</v>
      </c>
      <c r="D2019">
        <v>33.409999999999997</v>
      </c>
      <c r="E2019">
        <v>33.419998</v>
      </c>
      <c r="F2019">
        <v>33.419998</v>
      </c>
      <c r="G2019">
        <v>1247300</v>
      </c>
    </row>
    <row r="2020" spans="1:7" x14ac:dyDescent="0.25">
      <c r="A2020" s="19">
        <v>43476</v>
      </c>
      <c r="B2020">
        <v>33.840000000000003</v>
      </c>
      <c r="C2020">
        <v>33.979999999999997</v>
      </c>
      <c r="D2020">
        <v>32.279998999999997</v>
      </c>
      <c r="E2020">
        <v>32.330002</v>
      </c>
      <c r="F2020">
        <v>32.330002</v>
      </c>
      <c r="G2020">
        <v>1150000</v>
      </c>
    </row>
    <row r="2021" spans="1:7" x14ac:dyDescent="0.25">
      <c r="A2021" s="19">
        <v>43479</v>
      </c>
      <c r="B2021">
        <v>33.189999</v>
      </c>
      <c r="C2021">
        <v>33.259998000000003</v>
      </c>
      <c r="D2021">
        <v>31.940000999999999</v>
      </c>
      <c r="E2021">
        <v>32.459999000000003</v>
      </c>
      <c r="F2021">
        <v>32.459999000000003</v>
      </c>
      <c r="G2021">
        <v>1194400</v>
      </c>
    </row>
    <row r="2022" spans="1:7" x14ac:dyDescent="0.25">
      <c r="A2022" s="19">
        <v>43480</v>
      </c>
      <c r="B2022">
        <v>32.270000000000003</v>
      </c>
      <c r="C2022">
        <v>32.270000000000003</v>
      </c>
      <c r="D2022">
        <v>30.940000999999999</v>
      </c>
      <c r="E2022">
        <v>31</v>
      </c>
      <c r="F2022">
        <v>31</v>
      </c>
      <c r="G2022">
        <v>990900</v>
      </c>
    </row>
    <row r="2023" spans="1:7" x14ac:dyDescent="0.25">
      <c r="A2023" s="19">
        <v>43481</v>
      </c>
      <c r="B2023">
        <v>30.719999000000001</v>
      </c>
      <c r="C2023">
        <v>31.57</v>
      </c>
      <c r="D2023">
        <v>30.52</v>
      </c>
      <c r="E2023">
        <v>31.559999000000001</v>
      </c>
      <c r="F2023">
        <v>31.559999000000001</v>
      </c>
      <c r="G2023">
        <v>1053600</v>
      </c>
    </row>
    <row r="2024" spans="1:7" x14ac:dyDescent="0.25">
      <c r="A2024" s="19">
        <v>43482</v>
      </c>
      <c r="B2024">
        <v>31.799999</v>
      </c>
      <c r="C2024">
        <v>31.83</v>
      </c>
      <c r="D2024">
        <v>30.76</v>
      </c>
      <c r="E2024">
        <v>31.24</v>
      </c>
      <c r="F2024">
        <v>31.24</v>
      </c>
      <c r="G2024">
        <v>948700</v>
      </c>
    </row>
    <row r="2025" spans="1:7" x14ac:dyDescent="0.25">
      <c r="A2025" s="19">
        <v>43483</v>
      </c>
      <c r="B2025">
        <v>30.379999000000002</v>
      </c>
      <c r="C2025">
        <v>30.809999000000001</v>
      </c>
      <c r="D2025">
        <v>29.889999</v>
      </c>
      <c r="E2025">
        <v>30.450001</v>
      </c>
      <c r="F2025">
        <v>30.450001</v>
      </c>
      <c r="G2025">
        <v>1009000</v>
      </c>
    </row>
    <row r="2026" spans="1:7" x14ac:dyDescent="0.25">
      <c r="A2026" s="19">
        <v>43487</v>
      </c>
      <c r="B2026">
        <v>30.799999</v>
      </c>
      <c r="C2026">
        <v>33.619999</v>
      </c>
      <c r="D2026">
        <v>30.75</v>
      </c>
      <c r="E2026">
        <v>33.240001999999997</v>
      </c>
      <c r="F2026">
        <v>33.240001999999997</v>
      </c>
      <c r="G2026">
        <v>2159800</v>
      </c>
    </row>
    <row r="2027" spans="1:7" x14ac:dyDescent="0.25">
      <c r="A2027" s="19">
        <v>43488</v>
      </c>
      <c r="B2027">
        <v>32.630001</v>
      </c>
      <c r="C2027">
        <v>34.959999000000003</v>
      </c>
      <c r="D2027">
        <v>32.560001</v>
      </c>
      <c r="E2027">
        <v>32.919998</v>
      </c>
      <c r="F2027">
        <v>32.919998</v>
      </c>
      <c r="G2027">
        <v>1725100</v>
      </c>
    </row>
    <row r="2028" spans="1:7" x14ac:dyDescent="0.25">
      <c r="A2028" s="19">
        <v>43489</v>
      </c>
      <c r="B2028">
        <v>33.029998999999997</v>
      </c>
      <c r="C2028">
        <v>33.419998</v>
      </c>
      <c r="D2028">
        <v>31.790001</v>
      </c>
      <c r="E2028">
        <v>31.860001</v>
      </c>
      <c r="F2028">
        <v>31.860001</v>
      </c>
      <c r="G2028">
        <v>1343800</v>
      </c>
    </row>
    <row r="2029" spans="1:7" x14ac:dyDescent="0.25">
      <c r="A2029" s="19">
        <v>43490</v>
      </c>
      <c r="B2029">
        <v>31.1</v>
      </c>
      <c r="C2029">
        <v>31.309999000000001</v>
      </c>
      <c r="D2029">
        <v>30.51</v>
      </c>
      <c r="E2029">
        <v>30.639999</v>
      </c>
      <c r="F2029">
        <v>30.639999</v>
      </c>
      <c r="G2029">
        <v>1416900</v>
      </c>
    </row>
    <row r="2030" spans="1:7" x14ac:dyDescent="0.25">
      <c r="A2030" s="19">
        <v>43493</v>
      </c>
      <c r="B2030">
        <v>31.780000999999999</v>
      </c>
      <c r="C2030">
        <v>32.889999000000003</v>
      </c>
      <c r="D2030">
        <v>31.709999</v>
      </c>
      <c r="E2030">
        <v>31.950001</v>
      </c>
      <c r="F2030">
        <v>31.950001</v>
      </c>
      <c r="G2030">
        <v>1986500</v>
      </c>
    </row>
    <row r="2031" spans="1:7" x14ac:dyDescent="0.25">
      <c r="A2031" s="19">
        <v>43494</v>
      </c>
      <c r="B2031">
        <v>31.48</v>
      </c>
      <c r="C2031">
        <v>32.299999</v>
      </c>
      <c r="D2031">
        <v>31.26</v>
      </c>
      <c r="E2031">
        <v>31.83</v>
      </c>
      <c r="F2031">
        <v>31.83</v>
      </c>
      <c r="G2031">
        <v>1903700</v>
      </c>
    </row>
    <row r="2032" spans="1:7" x14ac:dyDescent="0.25">
      <c r="A2032" s="19">
        <v>43495</v>
      </c>
      <c r="B2032">
        <v>31.34</v>
      </c>
      <c r="C2032">
        <v>31.85</v>
      </c>
      <c r="D2032">
        <v>30.33</v>
      </c>
      <c r="E2032">
        <v>30.41</v>
      </c>
      <c r="F2032">
        <v>30.41</v>
      </c>
      <c r="G2032">
        <v>2111100</v>
      </c>
    </row>
    <row r="2033" spans="1:7" x14ac:dyDescent="0.25">
      <c r="A2033" s="19">
        <v>43496</v>
      </c>
      <c r="B2033">
        <v>30.360001</v>
      </c>
      <c r="C2033">
        <v>30.360001</v>
      </c>
      <c r="D2033">
        <v>29.110001</v>
      </c>
      <c r="E2033">
        <v>29.15</v>
      </c>
      <c r="F2033">
        <v>29.15</v>
      </c>
      <c r="G2033">
        <v>1757100</v>
      </c>
    </row>
    <row r="2034" spans="1:7" x14ac:dyDescent="0.25">
      <c r="A2034" s="19">
        <v>43497</v>
      </c>
      <c r="B2034">
        <v>29.059999000000001</v>
      </c>
      <c r="C2034">
        <v>29.280000999999999</v>
      </c>
      <c r="D2034">
        <v>28.68</v>
      </c>
      <c r="E2034">
        <v>28.860001</v>
      </c>
      <c r="F2034">
        <v>28.860001</v>
      </c>
      <c r="G2034">
        <v>1407300</v>
      </c>
    </row>
    <row r="2035" spans="1:7" x14ac:dyDescent="0.25">
      <c r="A2035" s="19">
        <v>43500</v>
      </c>
      <c r="B2035">
        <v>28.75</v>
      </c>
      <c r="C2035">
        <v>28.91</v>
      </c>
      <c r="D2035">
        <v>27.82</v>
      </c>
      <c r="E2035">
        <v>27.950001</v>
      </c>
      <c r="F2035">
        <v>27.950001</v>
      </c>
      <c r="G2035">
        <v>946000</v>
      </c>
    </row>
    <row r="2036" spans="1:7" x14ac:dyDescent="0.25">
      <c r="A2036" s="19">
        <v>43501</v>
      </c>
      <c r="B2036">
        <v>27.700001</v>
      </c>
      <c r="C2036">
        <v>27.93</v>
      </c>
      <c r="D2036">
        <v>27.1</v>
      </c>
      <c r="E2036">
        <v>27.75</v>
      </c>
      <c r="F2036">
        <v>27.75</v>
      </c>
      <c r="G2036">
        <v>938400</v>
      </c>
    </row>
    <row r="2037" spans="1:7" x14ac:dyDescent="0.25">
      <c r="A2037" s="19">
        <v>43502</v>
      </c>
      <c r="B2037">
        <v>27.48</v>
      </c>
      <c r="C2037">
        <v>27.870000999999998</v>
      </c>
      <c r="D2037">
        <v>27.219999000000001</v>
      </c>
      <c r="E2037">
        <v>27.549999</v>
      </c>
      <c r="F2037">
        <v>27.549999</v>
      </c>
      <c r="G2037">
        <v>1113600</v>
      </c>
    </row>
    <row r="2038" spans="1:7" x14ac:dyDescent="0.25">
      <c r="A2038" s="19">
        <v>43503</v>
      </c>
      <c r="B2038">
        <v>28.41</v>
      </c>
      <c r="C2038">
        <v>29.610001</v>
      </c>
      <c r="D2038">
        <v>27.98</v>
      </c>
      <c r="E2038">
        <v>28.51</v>
      </c>
      <c r="F2038">
        <v>28.51</v>
      </c>
      <c r="G2038">
        <v>2127500</v>
      </c>
    </row>
    <row r="2039" spans="1:7" x14ac:dyDescent="0.25">
      <c r="A2039" s="19">
        <v>43504</v>
      </c>
      <c r="B2039">
        <v>29.16</v>
      </c>
      <c r="C2039">
        <v>29.43</v>
      </c>
      <c r="D2039">
        <v>28.129999000000002</v>
      </c>
      <c r="E2039">
        <v>28.17</v>
      </c>
      <c r="F2039">
        <v>28.17</v>
      </c>
      <c r="G2039">
        <v>1637300</v>
      </c>
    </row>
    <row r="2040" spans="1:7" x14ac:dyDescent="0.25">
      <c r="A2040" s="19">
        <v>43507</v>
      </c>
      <c r="B2040">
        <v>27.82</v>
      </c>
      <c r="C2040">
        <v>28.280000999999999</v>
      </c>
      <c r="D2040">
        <v>27.57</v>
      </c>
      <c r="E2040">
        <v>27.85</v>
      </c>
      <c r="F2040">
        <v>27.85</v>
      </c>
      <c r="G2040">
        <v>1375700</v>
      </c>
    </row>
    <row r="2041" spans="1:7" x14ac:dyDescent="0.25">
      <c r="A2041" s="19">
        <v>43508</v>
      </c>
      <c r="B2041">
        <v>27.190000999999999</v>
      </c>
      <c r="C2041">
        <v>27.530000999999999</v>
      </c>
      <c r="D2041">
        <v>27.02</v>
      </c>
      <c r="E2041">
        <v>27.35</v>
      </c>
      <c r="F2041">
        <v>27.35</v>
      </c>
      <c r="G2041">
        <v>1420800</v>
      </c>
    </row>
    <row r="2042" spans="1:7" x14ac:dyDescent="0.25">
      <c r="A2042" s="19">
        <v>43509</v>
      </c>
      <c r="B2042">
        <v>27.15</v>
      </c>
      <c r="C2042">
        <v>27.58</v>
      </c>
      <c r="D2042">
        <v>27</v>
      </c>
      <c r="E2042">
        <v>27.26</v>
      </c>
      <c r="F2042">
        <v>27.26</v>
      </c>
      <c r="G2042">
        <v>1420200</v>
      </c>
    </row>
    <row r="2043" spans="1:7" x14ac:dyDescent="0.25">
      <c r="A2043" s="19">
        <v>43510</v>
      </c>
      <c r="B2043">
        <v>27.92</v>
      </c>
      <c r="C2043">
        <v>28.389999</v>
      </c>
      <c r="D2043">
        <v>27.25</v>
      </c>
      <c r="E2043">
        <v>27.75</v>
      </c>
      <c r="F2043">
        <v>27.75</v>
      </c>
      <c r="G2043">
        <v>1918500</v>
      </c>
    </row>
    <row r="2044" spans="1:7" x14ac:dyDescent="0.25">
      <c r="A2044" s="19">
        <v>43511</v>
      </c>
      <c r="B2044">
        <v>27.209999</v>
      </c>
      <c r="C2044">
        <v>27.42</v>
      </c>
      <c r="D2044">
        <v>26.76</v>
      </c>
      <c r="E2044">
        <v>26.809999000000001</v>
      </c>
      <c r="F2044">
        <v>26.809999000000001</v>
      </c>
      <c r="G2044">
        <v>1591700</v>
      </c>
    </row>
    <row r="2045" spans="1:7" x14ac:dyDescent="0.25">
      <c r="A2045" s="19">
        <v>43515</v>
      </c>
      <c r="B2045">
        <v>27.309999000000001</v>
      </c>
      <c r="C2045">
        <v>27.379999000000002</v>
      </c>
      <c r="D2045">
        <v>26.52</v>
      </c>
      <c r="E2045">
        <v>26.870000999999998</v>
      </c>
      <c r="F2045">
        <v>26.870000999999998</v>
      </c>
      <c r="G2045">
        <v>1891000</v>
      </c>
    </row>
    <row r="2046" spans="1:7" x14ac:dyDescent="0.25">
      <c r="A2046" s="19">
        <v>43516</v>
      </c>
      <c r="B2046">
        <v>26.65</v>
      </c>
      <c r="C2046">
        <v>26.690000999999999</v>
      </c>
      <c r="D2046">
        <v>25.780000999999999</v>
      </c>
      <c r="E2046">
        <v>25.83</v>
      </c>
      <c r="F2046">
        <v>25.83</v>
      </c>
      <c r="G2046">
        <v>2321700</v>
      </c>
    </row>
    <row r="2047" spans="1:7" x14ac:dyDescent="0.25">
      <c r="A2047" s="19">
        <v>43517</v>
      </c>
      <c r="B2047">
        <v>25.889999</v>
      </c>
      <c r="C2047">
        <v>26.530000999999999</v>
      </c>
      <c r="D2047">
        <v>25.459999</v>
      </c>
      <c r="E2047">
        <v>26.09</v>
      </c>
      <c r="F2047">
        <v>26.09</v>
      </c>
      <c r="G2047">
        <v>1854800</v>
      </c>
    </row>
    <row r="2048" spans="1:7" x14ac:dyDescent="0.25">
      <c r="A2048" s="19">
        <v>43518</v>
      </c>
      <c r="B2048">
        <v>25.68</v>
      </c>
      <c r="C2048">
        <v>25.75</v>
      </c>
      <c r="D2048">
        <v>25.09</v>
      </c>
      <c r="E2048">
        <v>25.129999000000002</v>
      </c>
      <c r="F2048">
        <v>25.129999000000002</v>
      </c>
      <c r="G2048">
        <v>1456100</v>
      </c>
    </row>
    <row r="2049" spans="1:7" x14ac:dyDescent="0.25">
      <c r="A2049" s="19">
        <v>43521</v>
      </c>
      <c r="B2049">
        <v>24.51</v>
      </c>
      <c r="C2049">
        <v>25.610001</v>
      </c>
      <c r="D2049">
        <v>24.309999000000001</v>
      </c>
      <c r="E2049">
        <v>25.6</v>
      </c>
      <c r="F2049">
        <v>25.6</v>
      </c>
      <c r="G2049">
        <v>1414700</v>
      </c>
    </row>
    <row r="2050" spans="1:7" x14ac:dyDescent="0.25">
      <c r="A2050" s="19">
        <v>43522</v>
      </c>
      <c r="B2050">
        <v>26</v>
      </c>
      <c r="C2050">
        <v>26.139999</v>
      </c>
      <c r="D2050">
        <v>25.41</v>
      </c>
      <c r="E2050">
        <v>25.83</v>
      </c>
      <c r="F2050">
        <v>25.83</v>
      </c>
      <c r="G2050">
        <v>1341100</v>
      </c>
    </row>
    <row r="2051" spans="1:7" x14ac:dyDescent="0.25">
      <c r="A2051" s="19">
        <v>43523</v>
      </c>
      <c r="B2051">
        <v>26.1</v>
      </c>
      <c r="C2051">
        <v>26.780000999999999</v>
      </c>
      <c r="D2051">
        <v>25.65</v>
      </c>
      <c r="E2051">
        <v>25.870000999999998</v>
      </c>
      <c r="F2051">
        <v>25.870000999999998</v>
      </c>
      <c r="G2051">
        <v>1846400</v>
      </c>
    </row>
    <row r="2052" spans="1:7" x14ac:dyDescent="0.25">
      <c r="A2052" s="19">
        <v>43524</v>
      </c>
      <c r="B2052">
        <v>25.91</v>
      </c>
      <c r="C2052">
        <v>25.950001</v>
      </c>
      <c r="D2052">
        <v>25.34</v>
      </c>
      <c r="E2052">
        <v>25.82</v>
      </c>
      <c r="F2052">
        <v>25.82</v>
      </c>
      <c r="G2052">
        <v>1742400</v>
      </c>
    </row>
    <row r="2053" spans="1:7" x14ac:dyDescent="0.25">
      <c r="A2053" s="19">
        <v>43525</v>
      </c>
      <c r="B2053">
        <v>25.15</v>
      </c>
      <c r="C2053">
        <v>25.639999</v>
      </c>
      <c r="D2053">
        <v>24.639999</v>
      </c>
      <c r="E2053">
        <v>24.67</v>
      </c>
      <c r="F2053">
        <v>24.67</v>
      </c>
      <c r="G2053">
        <v>1653200</v>
      </c>
    </row>
    <row r="2054" spans="1:7" x14ac:dyDescent="0.25">
      <c r="A2054" s="19">
        <v>43528</v>
      </c>
      <c r="B2054">
        <v>24.360001</v>
      </c>
      <c r="C2054">
        <v>26.559999000000001</v>
      </c>
      <c r="D2054">
        <v>24.059999000000001</v>
      </c>
      <c r="E2054">
        <v>25.27</v>
      </c>
      <c r="F2054">
        <v>25.27</v>
      </c>
      <c r="G2054">
        <v>3088300</v>
      </c>
    </row>
    <row r="2055" spans="1:7" x14ac:dyDescent="0.25">
      <c r="A2055" s="19">
        <v>43529</v>
      </c>
      <c r="B2055">
        <v>25.15</v>
      </c>
      <c r="C2055">
        <v>25.799999</v>
      </c>
      <c r="D2055">
        <v>25.08</v>
      </c>
      <c r="E2055">
        <v>25.43</v>
      </c>
      <c r="F2055">
        <v>25.43</v>
      </c>
      <c r="G2055">
        <v>1864100</v>
      </c>
    </row>
    <row r="2056" spans="1:7" x14ac:dyDescent="0.25">
      <c r="A2056" s="19">
        <v>43530</v>
      </c>
      <c r="B2056">
        <v>25.41</v>
      </c>
      <c r="C2056">
        <v>26.309999000000001</v>
      </c>
      <c r="D2056">
        <v>25.4</v>
      </c>
      <c r="E2056">
        <v>26.08</v>
      </c>
      <c r="F2056">
        <v>26.08</v>
      </c>
      <c r="G2056">
        <v>2410400</v>
      </c>
    </row>
    <row r="2057" spans="1:7" x14ac:dyDescent="0.25">
      <c r="A2057" s="19">
        <v>43531</v>
      </c>
      <c r="B2057">
        <v>26.459999</v>
      </c>
      <c r="C2057">
        <v>27.68</v>
      </c>
      <c r="D2057">
        <v>26.43</v>
      </c>
      <c r="E2057">
        <v>27.16</v>
      </c>
      <c r="F2057">
        <v>27.16</v>
      </c>
      <c r="G2057">
        <v>3798800</v>
      </c>
    </row>
    <row r="2058" spans="1:7" x14ac:dyDescent="0.25">
      <c r="A2058" s="19">
        <v>43532</v>
      </c>
      <c r="B2058">
        <v>28.040001</v>
      </c>
      <c r="C2058">
        <v>28.459999</v>
      </c>
      <c r="D2058">
        <v>27.309999000000001</v>
      </c>
      <c r="E2058">
        <v>27.32</v>
      </c>
      <c r="F2058">
        <v>27.32</v>
      </c>
      <c r="G2058">
        <v>3256400</v>
      </c>
    </row>
    <row r="2059" spans="1:7" x14ac:dyDescent="0.25">
      <c r="A2059" s="19">
        <v>43535</v>
      </c>
      <c r="B2059">
        <v>26.799999</v>
      </c>
      <c r="C2059">
        <v>26.799999</v>
      </c>
      <c r="D2059">
        <v>25.25</v>
      </c>
      <c r="E2059">
        <v>25.34</v>
      </c>
      <c r="F2059">
        <v>25.34</v>
      </c>
      <c r="G2059">
        <v>2926600</v>
      </c>
    </row>
    <row r="2060" spans="1:7" x14ac:dyDescent="0.25">
      <c r="A2060" s="19">
        <v>43536</v>
      </c>
      <c r="B2060">
        <v>25.09</v>
      </c>
      <c r="C2060">
        <v>25.200001</v>
      </c>
      <c r="D2060">
        <v>24.6</v>
      </c>
      <c r="E2060">
        <v>24.6</v>
      </c>
      <c r="F2060">
        <v>24.6</v>
      </c>
      <c r="G2060">
        <v>3007100</v>
      </c>
    </row>
    <row r="2061" spans="1:7" x14ac:dyDescent="0.25">
      <c r="A2061" s="19">
        <v>43537</v>
      </c>
      <c r="B2061">
        <v>24.5</v>
      </c>
      <c r="C2061">
        <v>24.59</v>
      </c>
      <c r="D2061">
        <v>24.16</v>
      </c>
      <c r="E2061">
        <v>24.35</v>
      </c>
      <c r="F2061">
        <v>24.35</v>
      </c>
      <c r="G2061">
        <v>2040400</v>
      </c>
    </row>
    <row r="2062" spans="1:7" x14ac:dyDescent="0.25">
      <c r="A2062" s="19">
        <v>43538</v>
      </c>
      <c r="B2062">
        <v>24.370000999999998</v>
      </c>
      <c r="C2062">
        <v>24.42</v>
      </c>
      <c r="D2062">
        <v>23.879999000000002</v>
      </c>
      <c r="E2062">
        <v>23.969999000000001</v>
      </c>
      <c r="F2062">
        <v>23.969999000000001</v>
      </c>
      <c r="G2062">
        <v>1580600</v>
      </c>
    </row>
    <row r="2063" spans="1:7" x14ac:dyDescent="0.25">
      <c r="A2063" s="19">
        <v>43539</v>
      </c>
      <c r="B2063">
        <v>23.82</v>
      </c>
      <c r="C2063">
        <v>23.92</v>
      </c>
      <c r="D2063">
        <v>23.200001</v>
      </c>
      <c r="E2063">
        <v>23.5</v>
      </c>
      <c r="F2063">
        <v>23.5</v>
      </c>
      <c r="G2063">
        <v>1700300</v>
      </c>
    </row>
    <row r="2064" spans="1:7" x14ac:dyDescent="0.25">
      <c r="A2064" s="19">
        <v>43542</v>
      </c>
      <c r="B2064">
        <v>23.68</v>
      </c>
      <c r="C2064">
        <v>24.049999</v>
      </c>
      <c r="D2064">
        <v>23.370000999999998</v>
      </c>
      <c r="E2064">
        <v>23.559999000000001</v>
      </c>
      <c r="F2064">
        <v>23.559999000000001</v>
      </c>
      <c r="G2064">
        <v>1524400</v>
      </c>
    </row>
    <row r="2065" spans="1:7" x14ac:dyDescent="0.25">
      <c r="A2065" s="19">
        <v>43543</v>
      </c>
      <c r="B2065">
        <v>23.18</v>
      </c>
      <c r="C2065">
        <v>24.1</v>
      </c>
      <c r="D2065">
        <v>23.129999000000002</v>
      </c>
      <c r="E2065">
        <v>23.75</v>
      </c>
      <c r="F2065">
        <v>23.75</v>
      </c>
      <c r="G2065">
        <v>2405200</v>
      </c>
    </row>
    <row r="2066" spans="1:7" x14ac:dyDescent="0.25">
      <c r="A2066" s="19">
        <v>43544</v>
      </c>
      <c r="B2066">
        <v>23.75</v>
      </c>
      <c r="C2066">
        <v>24.27</v>
      </c>
      <c r="D2066">
        <v>23.219999000000001</v>
      </c>
      <c r="E2066">
        <v>23.969999000000001</v>
      </c>
      <c r="F2066">
        <v>23.969999000000001</v>
      </c>
      <c r="G2066">
        <v>2881600</v>
      </c>
    </row>
    <row r="2067" spans="1:7" x14ac:dyDescent="0.25">
      <c r="A2067" s="19">
        <v>43545</v>
      </c>
      <c r="B2067">
        <v>24.33</v>
      </c>
      <c r="C2067">
        <v>24.33</v>
      </c>
      <c r="D2067">
        <v>23.379999000000002</v>
      </c>
      <c r="E2067">
        <v>23.610001</v>
      </c>
      <c r="F2067">
        <v>23.610001</v>
      </c>
      <c r="G2067">
        <v>2018700</v>
      </c>
    </row>
    <row r="2068" spans="1:7" x14ac:dyDescent="0.25">
      <c r="A2068" s="19">
        <v>43546</v>
      </c>
      <c r="B2068">
        <v>24.16</v>
      </c>
      <c r="C2068">
        <v>26.540001</v>
      </c>
      <c r="D2068">
        <v>23.9</v>
      </c>
      <c r="E2068">
        <v>26.35</v>
      </c>
      <c r="F2068">
        <v>26.35</v>
      </c>
      <c r="G2068">
        <v>6134800</v>
      </c>
    </row>
    <row r="2069" spans="1:7" x14ac:dyDescent="0.25">
      <c r="A2069" s="19">
        <v>43549</v>
      </c>
      <c r="B2069">
        <v>26.360001</v>
      </c>
      <c r="C2069">
        <v>27.129999000000002</v>
      </c>
      <c r="D2069">
        <v>25.860001</v>
      </c>
      <c r="E2069">
        <v>26.4</v>
      </c>
      <c r="F2069">
        <v>26.4</v>
      </c>
      <c r="G2069">
        <v>5026700</v>
      </c>
    </row>
    <row r="2070" spans="1:7" x14ac:dyDescent="0.25">
      <c r="A2070" s="19">
        <v>43550</v>
      </c>
      <c r="B2070">
        <v>25.370000999999998</v>
      </c>
      <c r="C2070">
        <v>25.67</v>
      </c>
      <c r="D2070">
        <v>24.85</v>
      </c>
      <c r="E2070">
        <v>24.99</v>
      </c>
      <c r="F2070">
        <v>24.99</v>
      </c>
      <c r="G2070">
        <v>2535200</v>
      </c>
    </row>
    <row r="2071" spans="1:7" x14ac:dyDescent="0.25">
      <c r="A2071" s="19">
        <v>43551</v>
      </c>
      <c r="B2071">
        <v>24.940000999999999</v>
      </c>
      <c r="C2071">
        <v>26.389999</v>
      </c>
      <c r="D2071">
        <v>24.76</v>
      </c>
      <c r="E2071">
        <v>25.370000999999998</v>
      </c>
      <c r="F2071">
        <v>25.370000999999998</v>
      </c>
      <c r="G2071">
        <v>3152500</v>
      </c>
    </row>
    <row r="2072" spans="1:7" x14ac:dyDescent="0.25">
      <c r="A2072" s="19">
        <v>43552</v>
      </c>
      <c r="B2072">
        <v>25.209999</v>
      </c>
      <c r="C2072">
        <v>25.530000999999999</v>
      </c>
      <c r="D2072">
        <v>24.76</v>
      </c>
      <c r="E2072">
        <v>24.82</v>
      </c>
      <c r="F2072">
        <v>24.82</v>
      </c>
      <c r="G2072">
        <v>1464900</v>
      </c>
    </row>
    <row r="2073" spans="1:7" x14ac:dyDescent="0.25">
      <c r="A2073" s="19">
        <v>43553</v>
      </c>
      <c r="B2073">
        <v>24.360001</v>
      </c>
      <c r="C2073">
        <v>24.49</v>
      </c>
      <c r="D2073">
        <v>23.98</v>
      </c>
      <c r="E2073">
        <v>24.02</v>
      </c>
      <c r="F2073">
        <v>24.02</v>
      </c>
      <c r="G2073">
        <v>1801700</v>
      </c>
    </row>
    <row r="2074" spans="1:7" x14ac:dyDescent="0.25">
      <c r="A2074" s="19">
        <v>43556</v>
      </c>
      <c r="B2074">
        <v>23.809999000000001</v>
      </c>
      <c r="C2074">
        <v>23.98</v>
      </c>
      <c r="D2074">
        <v>23.549999</v>
      </c>
      <c r="E2074">
        <v>23.620000999999998</v>
      </c>
      <c r="F2074">
        <v>23.620000999999998</v>
      </c>
      <c r="G2074">
        <v>1396800</v>
      </c>
    </row>
    <row r="2075" spans="1:7" x14ac:dyDescent="0.25">
      <c r="A2075" s="19">
        <v>43557</v>
      </c>
      <c r="B2075">
        <v>23.719999000000001</v>
      </c>
      <c r="C2075">
        <v>23.82</v>
      </c>
      <c r="D2075">
        <v>23.450001</v>
      </c>
      <c r="E2075">
        <v>23.549999</v>
      </c>
      <c r="F2075">
        <v>23.549999</v>
      </c>
      <c r="G2075">
        <v>1122500</v>
      </c>
    </row>
    <row r="2076" spans="1:7" x14ac:dyDescent="0.25">
      <c r="A2076" s="19">
        <v>43558</v>
      </c>
      <c r="B2076">
        <v>23.17</v>
      </c>
      <c r="C2076">
        <v>24.07</v>
      </c>
      <c r="D2076">
        <v>23.120000999999998</v>
      </c>
      <c r="E2076">
        <v>23.719999000000001</v>
      </c>
      <c r="F2076">
        <v>23.719999000000001</v>
      </c>
      <c r="G2076">
        <v>1663800</v>
      </c>
    </row>
    <row r="2077" spans="1:7" x14ac:dyDescent="0.25">
      <c r="A2077" s="19">
        <v>43559</v>
      </c>
      <c r="B2077">
        <v>23.6</v>
      </c>
      <c r="C2077">
        <v>23.9</v>
      </c>
      <c r="D2077">
        <v>23.34</v>
      </c>
      <c r="E2077">
        <v>23.52</v>
      </c>
      <c r="F2077">
        <v>23.52</v>
      </c>
      <c r="G2077">
        <v>1539600</v>
      </c>
    </row>
    <row r="2078" spans="1:7" x14ac:dyDescent="0.25">
      <c r="A2078" s="19">
        <v>43560</v>
      </c>
      <c r="B2078">
        <v>23.209999</v>
      </c>
      <c r="C2078">
        <v>23.35</v>
      </c>
      <c r="D2078">
        <v>23</v>
      </c>
      <c r="E2078">
        <v>23.01</v>
      </c>
      <c r="F2078">
        <v>23.01</v>
      </c>
      <c r="G2078">
        <v>1440200</v>
      </c>
    </row>
    <row r="2079" spans="1:7" x14ac:dyDescent="0.25">
      <c r="A2079" s="19">
        <v>43563</v>
      </c>
      <c r="B2079">
        <v>23.1</v>
      </c>
      <c r="C2079">
        <v>23.24</v>
      </c>
      <c r="D2079">
        <v>22.860001</v>
      </c>
      <c r="E2079">
        <v>22.91</v>
      </c>
      <c r="F2079">
        <v>22.91</v>
      </c>
      <c r="G2079">
        <v>1133000</v>
      </c>
    </row>
    <row r="2080" spans="1:7" x14ac:dyDescent="0.25">
      <c r="A2080" s="19">
        <v>43564</v>
      </c>
      <c r="B2080">
        <v>23.24</v>
      </c>
      <c r="C2080">
        <v>23.85</v>
      </c>
      <c r="D2080">
        <v>23.09</v>
      </c>
      <c r="E2080">
        <v>23.719999000000001</v>
      </c>
      <c r="F2080">
        <v>23.719999000000001</v>
      </c>
      <c r="G2080">
        <v>1379400</v>
      </c>
    </row>
    <row r="2081" spans="1:7" x14ac:dyDescent="0.25">
      <c r="A2081" s="19">
        <v>43565</v>
      </c>
      <c r="B2081">
        <v>23.469999000000001</v>
      </c>
      <c r="C2081">
        <v>23.66</v>
      </c>
      <c r="D2081">
        <v>23.030000999999999</v>
      </c>
      <c r="E2081">
        <v>23.08</v>
      </c>
      <c r="F2081">
        <v>23.08</v>
      </c>
      <c r="G2081">
        <v>1269800</v>
      </c>
    </row>
    <row r="2082" spans="1:7" x14ac:dyDescent="0.25">
      <c r="A2082" s="19">
        <v>43566</v>
      </c>
      <c r="B2082">
        <v>22.77</v>
      </c>
      <c r="C2082">
        <v>22.91</v>
      </c>
      <c r="D2082">
        <v>22.530000999999999</v>
      </c>
      <c r="E2082">
        <v>22.59</v>
      </c>
      <c r="F2082">
        <v>22.59</v>
      </c>
      <c r="G2082">
        <v>1529900</v>
      </c>
    </row>
    <row r="2083" spans="1:7" x14ac:dyDescent="0.25">
      <c r="A2083" s="19">
        <v>43567</v>
      </c>
      <c r="B2083">
        <v>22.129999000000002</v>
      </c>
      <c r="C2083">
        <v>22.17</v>
      </c>
      <c r="D2083">
        <v>21.51</v>
      </c>
      <c r="E2083">
        <v>21.549999</v>
      </c>
      <c r="F2083">
        <v>21.549999</v>
      </c>
      <c r="G2083">
        <v>2157900</v>
      </c>
    </row>
    <row r="2084" spans="1:7" x14ac:dyDescent="0.25">
      <c r="A2084" s="19">
        <v>43570</v>
      </c>
      <c r="B2084">
        <v>21.25</v>
      </c>
      <c r="C2084">
        <v>22.16</v>
      </c>
      <c r="D2084">
        <v>21.219999000000001</v>
      </c>
      <c r="E2084">
        <v>21.299999</v>
      </c>
      <c r="F2084">
        <v>21.299999</v>
      </c>
      <c r="G2084">
        <v>2166300</v>
      </c>
    </row>
    <row r="2085" spans="1:7" x14ac:dyDescent="0.25">
      <c r="A2085" s="19">
        <v>43571</v>
      </c>
      <c r="B2085">
        <v>21.200001</v>
      </c>
      <c r="C2085">
        <v>21.299999</v>
      </c>
      <c r="D2085">
        <v>20.91</v>
      </c>
      <c r="E2085">
        <v>21.16</v>
      </c>
      <c r="F2085">
        <v>21.16</v>
      </c>
      <c r="G2085">
        <v>1820700</v>
      </c>
    </row>
    <row r="2086" spans="1:7" x14ac:dyDescent="0.25">
      <c r="A2086" s="19">
        <v>43572</v>
      </c>
      <c r="B2086">
        <v>20.77</v>
      </c>
      <c r="C2086">
        <v>21.65</v>
      </c>
      <c r="D2086">
        <v>20.77</v>
      </c>
      <c r="E2086">
        <v>21.280000999999999</v>
      </c>
      <c r="F2086">
        <v>21.280000999999999</v>
      </c>
      <c r="G2086">
        <v>1694100</v>
      </c>
    </row>
    <row r="2087" spans="1:7" x14ac:dyDescent="0.25">
      <c r="A2087" s="19">
        <v>43573</v>
      </c>
      <c r="B2087">
        <v>21.27</v>
      </c>
      <c r="C2087">
        <v>21.639999</v>
      </c>
      <c r="D2087">
        <v>20.92</v>
      </c>
      <c r="E2087">
        <v>20.93</v>
      </c>
      <c r="F2087">
        <v>20.93</v>
      </c>
      <c r="G2087">
        <v>1874500</v>
      </c>
    </row>
    <row r="2088" spans="1:7" x14ac:dyDescent="0.25">
      <c r="A2088" s="19">
        <v>43577</v>
      </c>
      <c r="B2088">
        <v>21.16</v>
      </c>
      <c r="C2088">
        <v>21.33</v>
      </c>
      <c r="D2088">
        <v>20.74</v>
      </c>
      <c r="E2088">
        <v>20.76</v>
      </c>
      <c r="F2088">
        <v>20.76</v>
      </c>
      <c r="G2088">
        <v>2162000</v>
      </c>
    </row>
    <row r="2089" spans="1:7" x14ac:dyDescent="0.25">
      <c r="A2089" s="19">
        <v>43578</v>
      </c>
      <c r="B2089">
        <v>20.639999</v>
      </c>
      <c r="C2089">
        <v>20.73</v>
      </c>
      <c r="D2089">
        <v>20.440000999999999</v>
      </c>
      <c r="E2089">
        <v>20.58</v>
      </c>
      <c r="F2089">
        <v>20.58</v>
      </c>
      <c r="G2089">
        <v>1316300</v>
      </c>
    </row>
    <row r="2090" spans="1:7" x14ac:dyDescent="0.25">
      <c r="A2090" s="19">
        <v>43579</v>
      </c>
      <c r="B2090">
        <v>20.6</v>
      </c>
      <c r="C2090">
        <v>21.1</v>
      </c>
      <c r="D2090">
        <v>20.57</v>
      </c>
      <c r="E2090">
        <v>21.07</v>
      </c>
      <c r="F2090">
        <v>21.07</v>
      </c>
      <c r="G2090">
        <v>1691500</v>
      </c>
    </row>
    <row r="2091" spans="1:7" x14ac:dyDescent="0.25">
      <c r="A2091" s="19">
        <v>43580</v>
      </c>
      <c r="B2091">
        <v>21.34</v>
      </c>
      <c r="C2091">
        <v>22.129999000000002</v>
      </c>
      <c r="D2091">
        <v>21.08</v>
      </c>
      <c r="E2091">
        <v>21.5</v>
      </c>
      <c r="F2091">
        <v>21.5</v>
      </c>
      <c r="G2091">
        <v>2061300</v>
      </c>
    </row>
    <row r="2092" spans="1:7" x14ac:dyDescent="0.25">
      <c r="A2092" s="19">
        <v>43581</v>
      </c>
      <c r="B2092">
        <v>21.34</v>
      </c>
      <c r="C2092">
        <v>21.629999000000002</v>
      </c>
      <c r="D2092">
        <v>20.77</v>
      </c>
      <c r="E2092">
        <v>20.799999</v>
      </c>
      <c r="F2092">
        <v>20.799999</v>
      </c>
      <c r="G2092">
        <v>1788500</v>
      </c>
    </row>
    <row r="2093" spans="1:7" x14ac:dyDescent="0.25">
      <c r="A2093" s="19">
        <v>43584</v>
      </c>
      <c r="B2093">
        <v>20.92</v>
      </c>
      <c r="C2093">
        <v>21.110001</v>
      </c>
      <c r="D2093">
        <v>20.75</v>
      </c>
      <c r="E2093">
        <v>21.09</v>
      </c>
      <c r="F2093">
        <v>21.09</v>
      </c>
      <c r="G2093">
        <v>1041600</v>
      </c>
    </row>
    <row r="2094" spans="1:7" x14ac:dyDescent="0.25">
      <c r="A2094" s="19">
        <v>43585</v>
      </c>
      <c r="B2094">
        <v>21.08</v>
      </c>
      <c r="C2094">
        <v>21.700001</v>
      </c>
      <c r="D2094">
        <v>20.969999000000001</v>
      </c>
      <c r="E2094">
        <v>21.120000999999998</v>
      </c>
      <c r="F2094">
        <v>21.120000999999998</v>
      </c>
      <c r="G2094">
        <v>2264800</v>
      </c>
    </row>
    <row r="2095" spans="1:7" x14ac:dyDescent="0.25">
      <c r="A2095" s="19">
        <v>43586</v>
      </c>
      <c r="B2095">
        <v>20.91</v>
      </c>
      <c r="C2095">
        <v>21.9</v>
      </c>
      <c r="D2095">
        <v>20.75</v>
      </c>
      <c r="E2095">
        <v>21.9</v>
      </c>
      <c r="F2095">
        <v>21.9</v>
      </c>
      <c r="G2095">
        <v>2422700</v>
      </c>
    </row>
    <row r="2096" spans="1:7" x14ac:dyDescent="0.25">
      <c r="A2096" s="19">
        <v>43587</v>
      </c>
      <c r="B2096">
        <v>21.68</v>
      </c>
      <c r="C2096">
        <v>22.790001</v>
      </c>
      <c r="D2096">
        <v>21.59</v>
      </c>
      <c r="E2096">
        <v>21.93</v>
      </c>
      <c r="F2096">
        <v>21.93</v>
      </c>
      <c r="G2096">
        <v>3335400</v>
      </c>
    </row>
    <row r="2097" spans="1:7" x14ac:dyDescent="0.25">
      <c r="A2097" s="19">
        <v>43588</v>
      </c>
      <c r="B2097">
        <v>21.360001</v>
      </c>
      <c r="C2097">
        <v>21.4</v>
      </c>
      <c r="D2097">
        <v>20.799999</v>
      </c>
      <c r="E2097">
        <v>20.889999</v>
      </c>
      <c r="F2097">
        <v>20.889999</v>
      </c>
      <c r="G2097">
        <v>2277900</v>
      </c>
    </row>
    <row r="2098" spans="1:7" x14ac:dyDescent="0.25">
      <c r="A2098" s="19">
        <v>43591</v>
      </c>
      <c r="B2098">
        <v>22.98</v>
      </c>
      <c r="C2098">
        <v>23.190000999999999</v>
      </c>
      <c r="D2098">
        <v>21.92</v>
      </c>
      <c r="E2098">
        <v>22.01</v>
      </c>
      <c r="F2098">
        <v>22.01</v>
      </c>
      <c r="G2098">
        <v>4830000</v>
      </c>
    </row>
    <row r="2099" spans="1:7" x14ac:dyDescent="0.25">
      <c r="A2099" s="19">
        <v>43592</v>
      </c>
      <c r="B2099">
        <v>23.33</v>
      </c>
      <c r="C2099">
        <v>26.35</v>
      </c>
      <c r="D2099">
        <v>23.129999000000002</v>
      </c>
      <c r="E2099">
        <v>25.700001</v>
      </c>
      <c r="F2099">
        <v>25.700001</v>
      </c>
      <c r="G2099">
        <v>6413400</v>
      </c>
    </row>
    <row r="2100" spans="1:7" x14ac:dyDescent="0.25">
      <c r="A2100" s="19">
        <v>43593</v>
      </c>
      <c r="B2100">
        <v>25.450001</v>
      </c>
      <c r="C2100">
        <v>25.950001</v>
      </c>
      <c r="D2100">
        <v>24.360001</v>
      </c>
      <c r="E2100">
        <v>25.200001</v>
      </c>
      <c r="F2100">
        <v>25.200001</v>
      </c>
      <c r="G2100">
        <v>3653100</v>
      </c>
    </row>
    <row r="2101" spans="1:7" x14ac:dyDescent="0.25">
      <c r="A2101" s="19">
        <v>43594</v>
      </c>
      <c r="B2101">
        <v>26.530000999999999</v>
      </c>
      <c r="C2101">
        <v>27.360001</v>
      </c>
      <c r="D2101">
        <v>25.059999000000001</v>
      </c>
      <c r="E2101">
        <v>25.17</v>
      </c>
      <c r="F2101">
        <v>25.17</v>
      </c>
      <c r="G2101">
        <v>4646500</v>
      </c>
    </row>
    <row r="2102" spans="1:7" x14ac:dyDescent="0.25">
      <c r="A2102" s="19">
        <v>43595</v>
      </c>
      <c r="B2102">
        <v>25.35</v>
      </c>
      <c r="C2102">
        <v>26</v>
      </c>
      <c r="D2102">
        <v>23.200001</v>
      </c>
      <c r="E2102">
        <v>23.219999000000001</v>
      </c>
      <c r="F2102">
        <v>23.219999000000001</v>
      </c>
      <c r="G2102">
        <v>3615700</v>
      </c>
    </row>
    <row r="2103" spans="1:7" x14ac:dyDescent="0.25">
      <c r="A2103" s="19">
        <v>43598</v>
      </c>
      <c r="B2103">
        <v>26.120000999999998</v>
      </c>
      <c r="C2103">
        <v>26.799999</v>
      </c>
      <c r="D2103">
        <v>25.34</v>
      </c>
      <c r="E2103">
        <v>26.610001</v>
      </c>
      <c r="F2103">
        <v>26.610001</v>
      </c>
      <c r="G2103">
        <v>4242700</v>
      </c>
    </row>
    <row r="2104" spans="1:7" x14ac:dyDescent="0.25">
      <c r="A2104" s="19">
        <v>43599</v>
      </c>
      <c r="B2104">
        <v>25.68</v>
      </c>
      <c r="C2104">
        <v>25.84</v>
      </c>
      <c r="D2104">
        <v>24.860001</v>
      </c>
      <c r="E2104">
        <v>25.18</v>
      </c>
      <c r="F2104">
        <v>25.18</v>
      </c>
      <c r="G2104">
        <v>2511500</v>
      </c>
    </row>
    <row r="2105" spans="1:7" x14ac:dyDescent="0.25">
      <c r="A2105" s="19">
        <v>43600</v>
      </c>
      <c r="B2105">
        <v>25.92</v>
      </c>
      <c r="C2105">
        <v>26.08</v>
      </c>
      <c r="D2105">
        <v>24.07</v>
      </c>
      <c r="E2105">
        <v>24.139999</v>
      </c>
      <c r="F2105">
        <v>24.139999</v>
      </c>
      <c r="G2105">
        <v>2394900</v>
      </c>
    </row>
    <row r="2106" spans="1:7" x14ac:dyDescent="0.25">
      <c r="A2106" s="19">
        <v>43601</v>
      </c>
      <c r="B2106">
        <v>23.950001</v>
      </c>
      <c r="C2106">
        <v>23.959999</v>
      </c>
      <c r="D2106">
        <v>22.93</v>
      </c>
      <c r="E2106">
        <v>23.120000999999998</v>
      </c>
      <c r="F2106">
        <v>23.120000999999998</v>
      </c>
      <c r="G2106">
        <v>2280600</v>
      </c>
    </row>
    <row r="2107" spans="1:7" x14ac:dyDescent="0.25">
      <c r="A2107" s="19">
        <v>43602</v>
      </c>
      <c r="B2107">
        <v>24.040001</v>
      </c>
      <c r="C2107">
        <v>24.07</v>
      </c>
      <c r="D2107">
        <v>22.799999</v>
      </c>
      <c r="E2107">
        <v>23.440000999999999</v>
      </c>
      <c r="F2107">
        <v>23.440000999999999</v>
      </c>
      <c r="G2107">
        <v>2452300</v>
      </c>
    </row>
    <row r="2108" spans="1:7" x14ac:dyDescent="0.25">
      <c r="A2108" s="19">
        <v>43605</v>
      </c>
      <c r="B2108">
        <v>24.07</v>
      </c>
      <c r="C2108">
        <v>24.5</v>
      </c>
      <c r="D2108">
        <v>23.35</v>
      </c>
      <c r="E2108">
        <v>23.790001</v>
      </c>
      <c r="F2108">
        <v>23.790001</v>
      </c>
      <c r="G2108">
        <v>1665900</v>
      </c>
    </row>
    <row r="2109" spans="1:7" x14ac:dyDescent="0.25">
      <c r="A2109" s="19">
        <v>43606</v>
      </c>
      <c r="B2109">
        <v>23.049999</v>
      </c>
      <c r="C2109">
        <v>23.059999000000001</v>
      </c>
      <c r="D2109">
        <v>22.530000999999999</v>
      </c>
      <c r="E2109">
        <v>22.610001</v>
      </c>
      <c r="F2109">
        <v>22.610001</v>
      </c>
      <c r="G2109">
        <v>1297900</v>
      </c>
    </row>
    <row r="2110" spans="1:7" x14ac:dyDescent="0.25">
      <c r="A2110" s="19">
        <v>43607</v>
      </c>
      <c r="B2110">
        <v>22.709999</v>
      </c>
      <c r="C2110">
        <v>22.76</v>
      </c>
      <c r="D2110">
        <v>22.15</v>
      </c>
      <c r="E2110">
        <v>22.360001</v>
      </c>
      <c r="F2110">
        <v>22.360001</v>
      </c>
      <c r="G2110">
        <v>1441100</v>
      </c>
    </row>
    <row r="2111" spans="1:7" x14ac:dyDescent="0.25">
      <c r="A2111" s="19">
        <v>43608</v>
      </c>
      <c r="B2111">
        <v>23.24</v>
      </c>
      <c r="C2111">
        <v>24.26</v>
      </c>
      <c r="D2111">
        <v>23.219999000000001</v>
      </c>
      <c r="E2111">
        <v>23.84</v>
      </c>
      <c r="F2111">
        <v>23.84</v>
      </c>
      <c r="G2111">
        <v>2968400</v>
      </c>
    </row>
    <row r="2112" spans="1:7" x14ac:dyDescent="0.25">
      <c r="A2112" s="19">
        <v>43609</v>
      </c>
      <c r="B2112">
        <v>23.18</v>
      </c>
      <c r="C2112">
        <v>23.67</v>
      </c>
      <c r="D2112">
        <v>22.940000999999999</v>
      </c>
      <c r="E2112">
        <v>23.360001</v>
      </c>
      <c r="F2112">
        <v>23.360001</v>
      </c>
      <c r="G2112">
        <v>1768700</v>
      </c>
    </row>
    <row r="2113" spans="1:7" x14ac:dyDescent="0.25">
      <c r="A2113" s="19">
        <v>43613</v>
      </c>
      <c r="B2113">
        <v>23.209999</v>
      </c>
      <c r="C2113">
        <v>24.049999</v>
      </c>
      <c r="D2113">
        <v>22.85</v>
      </c>
      <c r="E2113">
        <v>24.049999</v>
      </c>
      <c r="F2113">
        <v>24.049999</v>
      </c>
      <c r="G2113">
        <v>1564700</v>
      </c>
    </row>
    <row r="2114" spans="1:7" x14ac:dyDescent="0.25">
      <c r="A2114" s="19">
        <v>43614</v>
      </c>
      <c r="B2114">
        <v>24.549999</v>
      </c>
      <c r="C2114">
        <v>24.98</v>
      </c>
      <c r="D2114">
        <v>24.129999000000002</v>
      </c>
      <c r="E2114">
        <v>24.530000999999999</v>
      </c>
      <c r="F2114">
        <v>24.530000999999999</v>
      </c>
      <c r="G2114">
        <v>3091000</v>
      </c>
    </row>
    <row r="2115" spans="1:7" x14ac:dyDescent="0.25">
      <c r="A2115" s="19">
        <v>43615</v>
      </c>
      <c r="B2115">
        <v>24</v>
      </c>
      <c r="C2115">
        <v>24.559999000000001</v>
      </c>
      <c r="D2115">
        <v>23.73</v>
      </c>
      <c r="E2115">
        <v>24.02</v>
      </c>
      <c r="F2115">
        <v>24.02</v>
      </c>
      <c r="G2115">
        <v>1861700</v>
      </c>
    </row>
    <row r="2116" spans="1:7" x14ac:dyDescent="0.25">
      <c r="A2116" s="19">
        <v>43616</v>
      </c>
      <c r="B2116">
        <v>25.280000999999999</v>
      </c>
      <c r="C2116">
        <v>25.4</v>
      </c>
      <c r="D2116">
        <v>24.59</v>
      </c>
      <c r="E2116">
        <v>25.07</v>
      </c>
      <c r="F2116">
        <v>25.07</v>
      </c>
      <c r="G2116">
        <v>2331100</v>
      </c>
    </row>
    <row r="2117" spans="1:7" x14ac:dyDescent="0.25">
      <c r="A2117" s="19">
        <v>43619</v>
      </c>
      <c r="B2117">
        <v>24.99</v>
      </c>
      <c r="C2117">
        <v>25.82</v>
      </c>
      <c r="D2117">
        <v>24.52</v>
      </c>
      <c r="E2117">
        <v>25.23</v>
      </c>
      <c r="F2117">
        <v>25.23</v>
      </c>
      <c r="G2117">
        <v>2479300</v>
      </c>
    </row>
    <row r="2118" spans="1:7" x14ac:dyDescent="0.25">
      <c r="A2118" s="19">
        <v>43620</v>
      </c>
      <c r="B2118">
        <v>24.49</v>
      </c>
      <c r="C2118">
        <v>24.85</v>
      </c>
      <c r="D2118">
        <v>23.84</v>
      </c>
      <c r="E2118">
        <v>23.870000999999998</v>
      </c>
      <c r="F2118">
        <v>23.870000999999998</v>
      </c>
      <c r="G2118">
        <v>1933300</v>
      </c>
    </row>
    <row r="2119" spans="1:7" x14ac:dyDescent="0.25">
      <c r="A2119" s="19">
        <v>43621</v>
      </c>
      <c r="B2119">
        <v>23.629999000000002</v>
      </c>
      <c r="C2119">
        <v>24.1</v>
      </c>
      <c r="D2119">
        <v>23.280000999999999</v>
      </c>
      <c r="E2119">
        <v>23.360001</v>
      </c>
      <c r="F2119">
        <v>23.360001</v>
      </c>
      <c r="G2119">
        <v>1681900</v>
      </c>
    </row>
    <row r="2120" spans="1:7" x14ac:dyDescent="0.25">
      <c r="A2120" s="19">
        <v>43622</v>
      </c>
      <c r="B2120">
        <v>23.219999000000001</v>
      </c>
      <c r="C2120">
        <v>23.459999</v>
      </c>
      <c r="D2120">
        <v>22.84</v>
      </c>
      <c r="E2120">
        <v>22.9</v>
      </c>
      <c r="F2120">
        <v>22.9</v>
      </c>
      <c r="G2120">
        <v>928200</v>
      </c>
    </row>
    <row r="2121" spans="1:7" x14ac:dyDescent="0.25">
      <c r="A2121" s="19">
        <v>43623</v>
      </c>
      <c r="B2121">
        <v>22.83</v>
      </c>
      <c r="C2121">
        <v>23.129999000000002</v>
      </c>
      <c r="D2121">
        <v>22.690000999999999</v>
      </c>
      <c r="E2121">
        <v>23.09</v>
      </c>
      <c r="F2121">
        <v>23.09</v>
      </c>
      <c r="G2121">
        <v>1162700</v>
      </c>
    </row>
    <row r="2122" spans="1:7" x14ac:dyDescent="0.25">
      <c r="A2122" s="19">
        <v>43626</v>
      </c>
      <c r="B2122">
        <v>22.76</v>
      </c>
      <c r="C2122">
        <v>23.200001</v>
      </c>
      <c r="D2122">
        <v>22.700001</v>
      </c>
      <c r="E2122">
        <v>22.860001</v>
      </c>
      <c r="F2122">
        <v>22.860001</v>
      </c>
      <c r="G2122">
        <v>807500</v>
      </c>
    </row>
    <row r="2123" spans="1:7" x14ac:dyDescent="0.25">
      <c r="A2123" s="19">
        <v>43627</v>
      </c>
      <c r="B2123">
        <v>22.469999000000001</v>
      </c>
      <c r="C2123">
        <v>23.27</v>
      </c>
      <c r="D2123">
        <v>22.450001</v>
      </c>
      <c r="E2123">
        <v>22.940000999999999</v>
      </c>
      <c r="F2123">
        <v>22.940000999999999</v>
      </c>
      <c r="G2123">
        <v>1047300</v>
      </c>
    </row>
    <row r="2124" spans="1:7" x14ac:dyDescent="0.25">
      <c r="A2124" s="19">
        <v>43628</v>
      </c>
      <c r="B2124">
        <v>23.129999000000002</v>
      </c>
      <c r="C2124">
        <v>23.27</v>
      </c>
      <c r="D2124">
        <v>22.74</v>
      </c>
      <c r="E2124">
        <v>22.799999</v>
      </c>
      <c r="F2124">
        <v>22.799999</v>
      </c>
      <c r="G2124">
        <v>1216100</v>
      </c>
    </row>
    <row r="2125" spans="1:7" x14ac:dyDescent="0.25">
      <c r="A2125" s="19">
        <v>43629</v>
      </c>
      <c r="B2125">
        <v>22.6</v>
      </c>
      <c r="C2125">
        <v>22.940000999999999</v>
      </c>
      <c r="D2125">
        <v>22.469999000000001</v>
      </c>
      <c r="E2125">
        <v>22.700001</v>
      </c>
      <c r="F2125">
        <v>22.700001</v>
      </c>
      <c r="G2125">
        <v>835800</v>
      </c>
    </row>
    <row r="2126" spans="1:7" x14ac:dyDescent="0.25">
      <c r="A2126" s="19">
        <v>43630</v>
      </c>
      <c r="B2126">
        <v>22.860001</v>
      </c>
      <c r="C2126">
        <v>23.059999000000001</v>
      </c>
      <c r="D2126">
        <v>22.43</v>
      </c>
      <c r="E2126">
        <v>22.48</v>
      </c>
      <c r="F2126">
        <v>22.48</v>
      </c>
      <c r="G2126">
        <v>1035600</v>
      </c>
    </row>
    <row r="2127" spans="1:7" x14ac:dyDescent="0.25">
      <c r="A2127" s="19">
        <v>43633</v>
      </c>
      <c r="B2127">
        <v>22.440000999999999</v>
      </c>
      <c r="C2127">
        <v>22.5</v>
      </c>
      <c r="D2127">
        <v>22.120000999999998</v>
      </c>
      <c r="E2127">
        <v>22.219999000000001</v>
      </c>
      <c r="F2127">
        <v>22.219999000000001</v>
      </c>
      <c r="G2127">
        <v>1096300</v>
      </c>
    </row>
    <row r="2128" spans="1:7" x14ac:dyDescent="0.25">
      <c r="A2128" s="19">
        <v>43634</v>
      </c>
      <c r="B2128">
        <v>21.940000999999999</v>
      </c>
      <c r="C2128">
        <v>22.17</v>
      </c>
      <c r="D2128">
        <v>21.67</v>
      </c>
      <c r="E2128">
        <v>22.049999</v>
      </c>
      <c r="F2128">
        <v>22.049999</v>
      </c>
      <c r="G2128">
        <v>2026900</v>
      </c>
    </row>
    <row r="2129" spans="1:7" x14ac:dyDescent="0.25">
      <c r="A2129" s="19">
        <v>43635</v>
      </c>
      <c r="B2129">
        <v>21.879999000000002</v>
      </c>
      <c r="C2129">
        <v>22.129999000000002</v>
      </c>
      <c r="D2129">
        <v>21.27</v>
      </c>
      <c r="E2129">
        <v>21.290001</v>
      </c>
      <c r="F2129">
        <v>21.290001</v>
      </c>
      <c r="G2129">
        <v>2332600</v>
      </c>
    </row>
    <row r="2130" spans="1:7" x14ac:dyDescent="0.25">
      <c r="A2130" s="19">
        <v>43636</v>
      </c>
      <c r="B2130">
        <v>20.940000999999999</v>
      </c>
      <c r="C2130">
        <v>22.030000999999999</v>
      </c>
      <c r="D2130">
        <v>20.77</v>
      </c>
      <c r="E2130">
        <v>21.389999</v>
      </c>
      <c r="F2130">
        <v>21.389999</v>
      </c>
      <c r="G2130">
        <v>2047100</v>
      </c>
    </row>
    <row r="2131" spans="1:7" x14ac:dyDescent="0.25">
      <c r="A2131" s="19">
        <v>43637</v>
      </c>
      <c r="B2131">
        <v>21.559999000000001</v>
      </c>
      <c r="C2131">
        <v>21.98</v>
      </c>
      <c r="D2131">
        <v>21.290001</v>
      </c>
      <c r="E2131">
        <v>21.9</v>
      </c>
      <c r="F2131">
        <v>21.9</v>
      </c>
      <c r="G2131">
        <v>1537300</v>
      </c>
    </row>
    <row r="2132" spans="1:7" x14ac:dyDescent="0.25">
      <c r="A2132" s="19">
        <v>43640</v>
      </c>
      <c r="B2132">
        <v>21.719999000000001</v>
      </c>
      <c r="C2132">
        <v>21.790001</v>
      </c>
      <c r="D2132">
        <v>21.51</v>
      </c>
      <c r="E2132">
        <v>21.68</v>
      </c>
      <c r="F2132">
        <v>21.68</v>
      </c>
      <c r="G2132">
        <v>967700</v>
      </c>
    </row>
    <row r="2133" spans="1:7" x14ac:dyDescent="0.25">
      <c r="A2133" s="19">
        <v>43641</v>
      </c>
      <c r="B2133">
        <v>21.709999</v>
      </c>
      <c r="C2133">
        <v>22.34</v>
      </c>
      <c r="D2133">
        <v>21.700001</v>
      </c>
      <c r="E2133">
        <v>22.27</v>
      </c>
      <c r="F2133">
        <v>22.27</v>
      </c>
      <c r="G2133">
        <v>1912800</v>
      </c>
    </row>
    <row r="2134" spans="1:7" x14ac:dyDescent="0.25">
      <c r="A2134" s="19">
        <v>43642</v>
      </c>
      <c r="B2134">
        <v>21.85</v>
      </c>
      <c r="C2134">
        <v>22.24</v>
      </c>
      <c r="D2134">
        <v>21.700001</v>
      </c>
      <c r="E2134">
        <v>22.059999000000001</v>
      </c>
      <c r="F2134">
        <v>22.059999000000001</v>
      </c>
      <c r="G2134">
        <v>1141700</v>
      </c>
    </row>
    <row r="2135" spans="1:7" x14ac:dyDescent="0.25">
      <c r="A2135" s="19">
        <v>43643</v>
      </c>
      <c r="B2135">
        <v>21.91</v>
      </c>
      <c r="C2135">
        <v>22.02</v>
      </c>
      <c r="D2135">
        <v>21.540001</v>
      </c>
      <c r="E2135">
        <v>21.690000999999999</v>
      </c>
      <c r="F2135">
        <v>21.690000999999999</v>
      </c>
      <c r="G2135">
        <v>1170100</v>
      </c>
    </row>
    <row r="2136" spans="1:7" x14ac:dyDescent="0.25">
      <c r="A2136" s="19">
        <v>43644</v>
      </c>
      <c r="B2136">
        <v>21.549999</v>
      </c>
      <c r="C2136">
        <v>21.620000999999998</v>
      </c>
      <c r="D2136">
        <v>21.26</v>
      </c>
      <c r="E2136">
        <v>21.4</v>
      </c>
      <c r="F2136">
        <v>21.4</v>
      </c>
      <c r="G2136">
        <v>1379700</v>
      </c>
    </row>
    <row r="2137" spans="1:7" x14ac:dyDescent="0.25">
      <c r="A2137" s="19">
        <v>43647</v>
      </c>
      <c r="B2137">
        <v>20.260000000000002</v>
      </c>
      <c r="C2137">
        <v>20.610001</v>
      </c>
      <c r="D2137">
        <v>20.100000000000001</v>
      </c>
      <c r="E2137">
        <v>20.170000000000002</v>
      </c>
      <c r="F2137">
        <v>20.170000000000002</v>
      </c>
      <c r="G2137">
        <v>2202500</v>
      </c>
    </row>
    <row r="2138" spans="1:7" x14ac:dyDescent="0.25">
      <c r="A2138" s="19">
        <v>43648</v>
      </c>
      <c r="B2138">
        <v>20.209999</v>
      </c>
      <c r="C2138">
        <v>20.27</v>
      </c>
      <c r="D2138">
        <v>19.41</v>
      </c>
      <c r="E2138">
        <v>19.420000000000002</v>
      </c>
      <c r="F2138">
        <v>19.420000000000002</v>
      </c>
      <c r="G2138">
        <v>2496100</v>
      </c>
    </row>
    <row r="2139" spans="1:7" x14ac:dyDescent="0.25">
      <c r="A2139" s="19">
        <v>43649</v>
      </c>
      <c r="B2139">
        <v>19.469999000000001</v>
      </c>
      <c r="C2139">
        <v>19.629999000000002</v>
      </c>
      <c r="D2139">
        <v>19.27</v>
      </c>
      <c r="E2139">
        <v>19.32</v>
      </c>
      <c r="F2139">
        <v>19.32</v>
      </c>
      <c r="G2139">
        <v>815600</v>
      </c>
    </row>
    <row r="2140" spans="1:7" x14ac:dyDescent="0.25">
      <c r="A2140" s="19">
        <v>43651</v>
      </c>
      <c r="B2140">
        <v>19.77</v>
      </c>
      <c r="C2140">
        <v>20.299999</v>
      </c>
      <c r="D2140">
        <v>19.329999999999998</v>
      </c>
      <c r="E2140">
        <v>19.389999</v>
      </c>
      <c r="F2140">
        <v>19.389999</v>
      </c>
      <c r="G2140">
        <v>1734700</v>
      </c>
    </row>
    <row r="2141" spans="1:7" x14ac:dyDescent="0.25">
      <c r="A2141" s="19">
        <v>43654</v>
      </c>
      <c r="B2141">
        <v>19.870000999999998</v>
      </c>
      <c r="C2141">
        <v>20.110001</v>
      </c>
      <c r="D2141">
        <v>19.66</v>
      </c>
      <c r="E2141">
        <v>19.91</v>
      </c>
      <c r="F2141">
        <v>19.91</v>
      </c>
      <c r="G2141">
        <v>1746500</v>
      </c>
    </row>
    <row r="2142" spans="1:7" x14ac:dyDescent="0.25">
      <c r="A2142" s="19">
        <v>43655</v>
      </c>
      <c r="B2142">
        <v>20.459999</v>
      </c>
      <c r="C2142">
        <v>20.49</v>
      </c>
      <c r="D2142">
        <v>19.920000000000002</v>
      </c>
      <c r="E2142">
        <v>19.989999999999998</v>
      </c>
      <c r="F2142">
        <v>19.989999999999998</v>
      </c>
      <c r="G2142">
        <v>1207500</v>
      </c>
    </row>
    <row r="2143" spans="1:7" x14ac:dyDescent="0.25">
      <c r="A2143" s="19">
        <v>43656</v>
      </c>
      <c r="B2143">
        <v>19.68</v>
      </c>
      <c r="C2143">
        <v>19.719999000000001</v>
      </c>
      <c r="D2143">
        <v>19.32</v>
      </c>
      <c r="E2143">
        <v>19.370000999999998</v>
      </c>
      <c r="F2143">
        <v>19.370000999999998</v>
      </c>
      <c r="G2143">
        <v>1627100</v>
      </c>
    </row>
    <row r="2144" spans="1:7" x14ac:dyDescent="0.25">
      <c r="A2144" s="19">
        <v>43657</v>
      </c>
      <c r="B2144">
        <v>19.18</v>
      </c>
      <c r="C2144">
        <v>19.389999</v>
      </c>
      <c r="D2144">
        <v>18.940000999999999</v>
      </c>
      <c r="E2144">
        <v>19.040001</v>
      </c>
      <c r="F2144">
        <v>19.040001</v>
      </c>
      <c r="G2144">
        <v>1704300</v>
      </c>
    </row>
    <row r="2145" spans="1:7" x14ac:dyDescent="0.25">
      <c r="A2145" s="19">
        <v>43658</v>
      </c>
      <c r="B2145">
        <v>18.91</v>
      </c>
      <c r="C2145">
        <v>19.059999000000001</v>
      </c>
      <c r="D2145">
        <v>18.700001</v>
      </c>
      <c r="E2145">
        <v>18.700001</v>
      </c>
      <c r="F2145">
        <v>18.700001</v>
      </c>
      <c r="G2145">
        <v>1582800</v>
      </c>
    </row>
    <row r="2146" spans="1:7" x14ac:dyDescent="0.25">
      <c r="A2146" s="19">
        <v>43661</v>
      </c>
      <c r="B2146">
        <v>18.68</v>
      </c>
      <c r="C2146">
        <v>18.84</v>
      </c>
      <c r="D2146">
        <v>18.579999999999998</v>
      </c>
      <c r="E2146">
        <v>18.690000999999999</v>
      </c>
      <c r="F2146">
        <v>18.690000999999999</v>
      </c>
      <c r="G2146">
        <v>1201400</v>
      </c>
    </row>
    <row r="2147" spans="1:7" x14ac:dyDescent="0.25">
      <c r="A2147" s="19">
        <v>43662</v>
      </c>
      <c r="B2147">
        <v>18.620000999999998</v>
      </c>
      <c r="C2147">
        <v>18.829999999999998</v>
      </c>
      <c r="D2147">
        <v>18.329999999999998</v>
      </c>
      <c r="E2147">
        <v>18.75</v>
      </c>
      <c r="F2147">
        <v>18.75</v>
      </c>
      <c r="G2147">
        <v>1830400</v>
      </c>
    </row>
    <row r="2148" spans="1:7" x14ac:dyDescent="0.25">
      <c r="A2148" s="19">
        <v>43663</v>
      </c>
      <c r="B2148">
        <v>18.59</v>
      </c>
      <c r="C2148">
        <v>19.18</v>
      </c>
      <c r="D2148">
        <v>18.459999</v>
      </c>
      <c r="E2148">
        <v>19.18</v>
      </c>
      <c r="F2148">
        <v>19.18</v>
      </c>
      <c r="G2148">
        <v>2451300</v>
      </c>
    </row>
    <row r="2149" spans="1:7" x14ac:dyDescent="0.25">
      <c r="A2149" s="19">
        <v>43664</v>
      </c>
      <c r="B2149">
        <v>19.190000999999999</v>
      </c>
      <c r="C2149">
        <v>19.489999999999998</v>
      </c>
      <c r="D2149">
        <v>18.690000999999999</v>
      </c>
      <c r="E2149">
        <v>19.010000000000002</v>
      </c>
      <c r="F2149">
        <v>19.010000000000002</v>
      </c>
      <c r="G2149">
        <v>2204700</v>
      </c>
    </row>
    <row r="2150" spans="1:7" x14ac:dyDescent="0.25">
      <c r="A2150" s="19">
        <v>43665</v>
      </c>
      <c r="B2150">
        <v>18.66</v>
      </c>
      <c r="C2150">
        <v>19.260000000000002</v>
      </c>
      <c r="D2150">
        <v>18.579999999999998</v>
      </c>
      <c r="E2150">
        <v>19.219999000000001</v>
      </c>
      <c r="F2150">
        <v>19.219999000000001</v>
      </c>
      <c r="G2150">
        <v>1812700</v>
      </c>
    </row>
    <row r="2151" spans="1:7" x14ac:dyDescent="0.25">
      <c r="A2151" s="19">
        <v>43668</v>
      </c>
      <c r="B2151">
        <v>19.190000999999999</v>
      </c>
      <c r="C2151">
        <v>19.299999</v>
      </c>
      <c r="D2151">
        <v>18.700001</v>
      </c>
      <c r="E2151">
        <v>18.82</v>
      </c>
      <c r="F2151">
        <v>18.82</v>
      </c>
      <c r="G2151">
        <v>1736200</v>
      </c>
    </row>
    <row r="2152" spans="1:7" x14ac:dyDescent="0.25">
      <c r="A2152" s="19">
        <v>43669</v>
      </c>
      <c r="B2152">
        <v>18.530000999999999</v>
      </c>
      <c r="C2152">
        <v>18.809999000000001</v>
      </c>
      <c r="D2152">
        <v>18.149999999999999</v>
      </c>
      <c r="E2152">
        <v>18.18</v>
      </c>
      <c r="F2152">
        <v>18.18</v>
      </c>
      <c r="G2152">
        <v>1550000</v>
      </c>
    </row>
    <row r="2153" spans="1:7" x14ac:dyDescent="0.25">
      <c r="A2153" s="19">
        <v>43670</v>
      </c>
      <c r="B2153">
        <v>18.370000999999998</v>
      </c>
      <c r="C2153">
        <v>18.389999</v>
      </c>
      <c r="D2153">
        <v>17.600000000000001</v>
      </c>
      <c r="E2153">
        <v>17.700001</v>
      </c>
      <c r="F2153">
        <v>17.700001</v>
      </c>
      <c r="G2153">
        <v>2314100</v>
      </c>
    </row>
    <row r="2154" spans="1:7" x14ac:dyDescent="0.25">
      <c r="A2154" s="19">
        <v>43671</v>
      </c>
      <c r="B2154">
        <v>17.84</v>
      </c>
      <c r="C2154">
        <v>18.57</v>
      </c>
      <c r="D2154">
        <v>17.82</v>
      </c>
      <c r="E2154">
        <v>18.260000000000002</v>
      </c>
      <c r="F2154">
        <v>18.260000000000002</v>
      </c>
      <c r="G2154">
        <v>2141300</v>
      </c>
    </row>
    <row r="2155" spans="1:7" x14ac:dyDescent="0.25">
      <c r="A2155" s="19">
        <v>43672</v>
      </c>
      <c r="B2155">
        <v>17.899999999999999</v>
      </c>
      <c r="C2155">
        <v>17.940000999999999</v>
      </c>
      <c r="D2155">
        <v>17.639999</v>
      </c>
      <c r="E2155">
        <v>17.799999</v>
      </c>
      <c r="F2155">
        <v>17.799999</v>
      </c>
      <c r="G2155">
        <v>1386300</v>
      </c>
    </row>
    <row r="2156" spans="1:7" x14ac:dyDescent="0.25">
      <c r="A2156" s="19">
        <v>43675</v>
      </c>
      <c r="B2156">
        <v>17.809999000000001</v>
      </c>
      <c r="C2156">
        <v>18.09</v>
      </c>
      <c r="D2156">
        <v>17.75</v>
      </c>
      <c r="E2156">
        <v>17.920000000000002</v>
      </c>
      <c r="F2156">
        <v>17.920000000000002</v>
      </c>
      <c r="G2156">
        <v>1813400</v>
      </c>
    </row>
    <row r="2157" spans="1:7" x14ac:dyDescent="0.25">
      <c r="A2157" s="19">
        <v>43676</v>
      </c>
      <c r="B2157">
        <v>18.280000999999999</v>
      </c>
      <c r="C2157">
        <v>18.459999</v>
      </c>
      <c r="D2157">
        <v>18.040001</v>
      </c>
      <c r="E2157">
        <v>18.370000999999998</v>
      </c>
      <c r="F2157">
        <v>18.370000999999998</v>
      </c>
      <c r="G2157">
        <v>1605600</v>
      </c>
    </row>
    <row r="2158" spans="1:7" x14ac:dyDescent="0.25">
      <c r="A2158" s="19">
        <v>43677</v>
      </c>
      <c r="B2158">
        <v>18.309999000000001</v>
      </c>
      <c r="C2158">
        <v>20.010000000000002</v>
      </c>
      <c r="D2158">
        <v>18.040001</v>
      </c>
      <c r="E2158">
        <v>19.399999999999999</v>
      </c>
      <c r="F2158">
        <v>19.399999999999999</v>
      </c>
      <c r="G2158">
        <v>4222700</v>
      </c>
    </row>
    <row r="2159" spans="1:7" x14ac:dyDescent="0.25">
      <c r="A2159" s="19">
        <v>43678</v>
      </c>
      <c r="B2159">
        <v>19.389999</v>
      </c>
      <c r="C2159">
        <v>21.48</v>
      </c>
      <c r="D2159">
        <v>18.540001</v>
      </c>
      <c r="E2159">
        <v>20.9</v>
      </c>
      <c r="F2159">
        <v>20.9</v>
      </c>
      <c r="G2159">
        <v>7845200</v>
      </c>
    </row>
    <row r="2160" spans="1:7" x14ac:dyDescent="0.25">
      <c r="A2160" s="19">
        <v>43679</v>
      </c>
      <c r="B2160">
        <v>20.940000999999999</v>
      </c>
      <c r="C2160">
        <v>21.940000999999999</v>
      </c>
      <c r="D2160">
        <v>20.780000999999999</v>
      </c>
      <c r="E2160">
        <v>21.049999</v>
      </c>
      <c r="F2160">
        <v>21.049999</v>
      </c>
      <c r="G2160">
        <v>5863400</v>
      </c>
    </row>
    <row r="2161" spans="1:7" x14ac:dyDescent="0.25">
      <c r="A2161" s="19">
        <v>43682</v>
      </c>
      <c r="B2161">
        <v>22.610001</v>
      </c>
      <c r="C2161">
        <v>24.34</v>
      </c>
      <c r="D2161">
        <v>22.450001</v>
      </c>
      <c r="E2161">
        <v>24.15</v>
      </c>
      <c r="F2161">
        <v>24.15</v>
      </c>
      <c r="G2161">
        <v>7716300</v>
      </c>
    </row>
    <row r="2162" spans="1:7" x14ac:dyDescent="0.25">
      <c r="A2162" s="19">
        <v>43683</v>
      </c>
      <c r="B2162">
        <v>23.200001</v>
      </c>
      <c r="C2162">
        <v>24.389999</v>
      </c>
      <c r="D2162">
        <v>22.6</v>
      </c>
      <c r="E2162">
        <v>22.620000999999998</v>
      </c>
      <c r="F2162">
        <v>22.620000999999998</v>
      </c>
      <c r="G2162">
        <v>5350300</v>
      </c>
    </row>
    <row r="2163" spans="1:7" x14ac:dyDescent="0.25">
      <c r="A2163" s="19">
        <v>43684</v>
      </c>
      <c r="B2163">
        <v>24.219999000000001</v>
      </c>
      <c r="C2163">
        <v>24.74</v>
      </c>
      <c r="D2163">
        <v>22.610001</v>
      </c>
      <c r="E2163">
        <v>22.719999000000001</v>
      </c>
      <c r="F2163">
        <v>22.719999000000001</v>
      </c>
      <c r="G2163">
        <v>5855500</v>
      </c>
    </row>
    <row r="2164" spans="1:7" x14ac:dyDescent="0.25">
      <c r="A2164" s="19">
        <v>43685</v>
      </c>
      <c r="B2164">
        <v>22.24</v>
      </c>
      <c r="C2164">
        <v>22.540001</v>
      </c>
      <c r="D2164">
        <v>21.280000999999999</v>
      </c>
      <c r="E2164">
        <v>21.35</v>
      </c>
      <c r="F2164">
        <v>21.35</v>
      </c>
      <c r="G2164">
        <v>3821800</v>
      </c>
    </row>
    <row r="2165" spans="1:7" x14ac:dyDescent="0.25">
      <c r="A2165" s="19">
        <v>43686</v>
      </c>
      <c r="B2165">
        <v>21.75</v>
      </c>
      <c r="C2165">
        <v>22.59</v>
      </c>
      <c r="D2165">
        <v>21.530000999999999</v>
      </c>
      <c r="E2165">
        <v>22.15</v>
      </c>
      <c r="F2165">
        <v>22.15</v>
      </c>
      <c r="G2165">
        <v>3915300</v>
      </c>
    </row>
    <row r="2166" spans="1:7" x14ac:dyDescent="0.25">
      <c r="A2166" s="19">
        <v>43689</v>
      </c>
      <c r="B2166">
        <v>22.549999</v>
      </c>
      <c r="C2166">
        <v>23.84</v>
      </c>
      <c r="D2166">
        <v>22.42</v>
      </c>
      <c r="E2166">
        <v>23.76</v>
      </c>
      <c r="F2166">
        <v>23.76</v>
      </c>
      <c r="G2166">
        <v>3183900</v>
      </c>
    </row>
    <row r="2167" spans="1:7" x14ac:dyDescent="0.25">
      <c r="A2167" s="19">
        <v>43690</v>
      </c>
      <c r="B2167">
        <v>24.110001</v>
      </c>
      <c r="C2167">
        <v>24.17</v>
      </c>
      <c r="D2167">
        <v>21.98</v>
      </c>
      <c r="E2167">
        <v>21.98</v>
      </c>
      <c r="F2167">
        <v>21.98</v>
      </c>
      <c r="G2167">
        <v>4953100</v>
      </c>
    </row>
    <row r="2168" spans="1:7" x14ac:dyDescent="0.25">
      <c r="A2168" s="19">
        <v>43691</v>
      </c>
      <c r="B2168">
        <v>23.530000999999999</v>
      </c>
      <c r="C2168">
        <v>25.110001</v>
      </c>
      <c r="D2168">
        <v>23.08</v>
      </c>
      <c r="E2168">
        <v>25.059999000000001</v>
      </c>
      <c r="F2168">
        <v>25.059999000000001</v>
      </c>
      <c r="G2168">
        <v>6887700</v>
      </c>
    </row>
    <row r="2169" spans="1:7" x14ac:dyDescent="0.25">
      <c r="A2169" s="19">
        <v>43692</v>
      </c>
      <c r="B2169">
        <v>24.4</v>
      </c>
      <c r="C2169">
        <v>25.5</v>
      </c>
      <c r="D2169">
        <v>24.18</v>
      </c>
      <c r="E2169">
        <v>24.440000999999999</v>
      </c>
      <c r="F2169">
        <v>24.440000999999999</v>
      </c>
      <c r="G2169">
        <v>4417300</v>
      </c>
    </row>
    <row r="2170" spans="1:7" x14ac:dyDescent="0.25">
      <c r="A2170" s="19">
        <v>43693</v>
      </c>
      <c r="B2170">
        <v>24</v>
      </c>
      <c r="C2170">
        <v>24</v>
      </c>
      <c r="D2170">
        <v>23</v>
      </c>
      <c r="E2170">
        <v>23.08</v>
      </c>
      <c r="F2170">
        <v>23.08</v>
      </c>
      <c r="G2170">
        <v>3065100</v>
      </c>
    </row>
    <row r="2171" spans="1:7" x14ac:dyDescent="0.25">
      <c r="A2171" s="19">
        <v>43696</v>
      </c>
      <c r="B2171">
        <v>22.049999</v>
      </c>
      <c r="C2171">
        <v>22.200001</v>
      </c>
      <c r="D2171">
        <v>21.299999</v>
      </c>
      <c r="E2171">
        <v>21.35</v>
      </c>
      <c r="F2171">
        <v>21.35</v>
      </c>
      <c r="G2171">
        <v>2625600</v>
      </c>
    </row>
    <row r="2172" spans="1:7" x14ac:dyDescent="0.25">
      <c r="A2172" s="19">
        <v>43697</v>
      </c>
      <c r="B2172">
        <v>21.51</v>
      </c>
      <c r="C2172">
        <v>22.040001</v>
      </c>
      <c r="D2172">
        <v>21.389999</v>
      </c>
      <c r="E2172">
        <v>21.860001</v>
      </c>
      <c r="F2172">
        <v>21.860001</v>
      </c>
      <c r="G2172">
        <v>2455300</v>
      </c>
    </row>
    <row r="2173" spans="1:7" x14ac:dyDescent="0.25">
      <c r="A2173" s="19">
        <v>43698</v>
      </c>
      <c r="B2173">
        <v>20.98</v>
      </c>
      <c r="C2173">
        <v>21.16</v>
      </c>
      <c r="D2173">
        <v>20.76</v>
      </c>
      <c r="E2173">
        <v>20.82</v>
      </c>
      <c r="F2173">
        <v>20.82</v>
      </c>
      <c r="G2173">
        <v>2708500</v>
      </c>
    </row>
    <row r="2174" spans="1:7" x14ac:dyDescent="0.25">
      <c r="A2174" s="19">
        <v>43699</v>
      </c>
      <c r="B2174">
        <v>20.690000999999999</v>
      </c>
      <c r="C2174">
        <v>21.74</v>
      </c>
      <c r="D2174">
        <v>20.610001</v>
      </c>
      <c r="E2174">
        <v>21.15</v>
      </c>
      <c r="F2174">
        <v>21.15</v>
      </c>
      <c r="G2174">
        <v>3235400</v>
      </c>
    </row>
    <row r="2175" spans="1:7" x14ac:dyDescent="0.25">
      <c r="A2175" s="19">
        <v>43700</v>
      </c>
      <c r="B2175">
        <v>21.83</v>
      </c>
      <c r="C2175">
        <v>24.23</v>
      </c>
      <c r="D2175">
        <v>20.940000999999999</v>
      </c>
      <c r="E2175">
        <v>23.780000999999999</v>
      </c>
      <c r="F2175">
        <v>23.780000999999999</v>
      </c>
      <c r="G2175">
        <v>8775600</v>
      </c>
    </row>
    <row r="2176" spans="1:7" x14ac:dyDescent="0.25">
      <c r="A2176" s="19">
        <v>43703</v>
      </c>
      <c r="B2176">
        <v>22.620000999999998</v>
      </c>
      <c r="C2176">
        <v>23.809999000000001</v>
      </c>
      <c r="D2176">
        <v>22.620000999999998</v>
      </c>
      <c r="E2176">
        <v>23.15</v>
      </c>
      <c r="F2176">
        <v>23.15</v>
      </c>
      <c r="G2176">
        <v>3329200</v>
      </c>
    </row>
    <row r="2177" spans="1:7" x14ac:dyDescent="0.25">
      <c r="A2177" s="19">
        <v>43704</v>
      </c>
      <c r="B2177">
        <v>22.719999000000001</v>
      </c>
      <c r="C2177">
        <v>24.16</v>
      </c>
      <c r="D2177">
        <v>22.65</v>
      </c>
      <c r="E2177">
        <v>23.57</v>
      </c>
      <c r="F2177">
        <v>23.57</v>
      </c>
      <c r="G2177">
        <v>3227800</v>
      </c>
    </row>
    <row r="2178" spans="1:7" x14ac:dyDescent="0.25">
      <c r="A2178" s="19">
        <v>43705</v>
      </c>
      <c r="B2178">
        <v>24.110001</v>
      </c>
      <c r="C2178">
        <v>24.469999000000001</v>
      </c>
      <c r="D2178">
        <v>23.02</v>
      </c>
      <c r="E2178">
        <v>23.030000999999999</v>
      </c>
      <c r="F2178">
        <v>23.030000999999999</v>
      </c>
      <c r="G2178">
        <v>3411400</v>
      </c>
    </row>
    <row r="2179" spans="1:7" x14ac:dyDescent="0.25">
      <c r="A2179" s="19">
        <v>43706</v>
      </c>
      <c r="B2179">
        <v>22.360001</v>
      </c>
      <c r="C2179">
        <v>22.559999000000001</v>
      </c>
      <c r="D2179">
        <v>21.85</v>
      </c>
      <c r="E2179">
        <v>22.1</v>
      </c>
      <c r="F2179">
        <v>22.1</v>
      </c>
      <c r="G2179">
        <v>3378400</v>
      </c>
    </row>
    <row r="2180" spans="1:7" x14ac:dyDescent="0.25">
      <c r="A2180" s="19">
        <v>43707</v>
      </c>
      <c r="B2180">
        <v>21.690000999999999</v>
      </c>
      <c r="C2180">
        <v>22.719999000000001</v>
      </c>
      <c r="D2180">
        <v>21.65</v>
      </c>
      <c r="E2180">
        <v>22.120000999999998</v>
      </c>
      <c r="F2180">
        <v>22.120000999999998</v>
      </c>
      <c r="G2180">
        <v>3542600</v>
      </c>
    </row>
    <row r="2181" spans="1:7" x14ac:dyDescent="0.25">
      <c r="A2181" s="19">
        <v>43711</v>
      </c>
      <c r="B2181">
        <v>22.99</v>
      </c>
      <c r="C2181">
        <v>23.4</v>
      </c>
      <c r="D2181">
        <v>22.639999</v>
      </c>
      <c r="E2181">
        <v>23.23</v>
      </c>
      <c r="F2181">
        <v>23.23</v>
      </c>
      <c r="G2181">
        <v>3592000</v>
      </c>
    </row>
    <row r="2182" spans="1:7" x14ac:dyDescent="0.25">
      <c r="A2182" s="19">
        <v>43712</v>
      </c>
      <c r="B2182">
        <v>22.27</v>
      </c>
      <c r="C2182">
        <v>22.67</v>
      </c>
      <c r="D2182">
        <v>21.73</v>
      </c>
      <c r="E2182">
        <v>21.76</v>
      </c>
      <c r="F2182">
        <v>21.76</v>
      </c>
      <c r="G2182">
        <v>2651000</v>
      </c>
    </row>
    <row r="2183" spans="1:7" x14ac:dyDescent="0.25">
      <c r="A2183" s="19">
        <v>43713</v>
      </c>
      <c r="B2183">
        <v>21.200001</v>
      </c>
      <c r="C2183">
        <v>21.25</v>
      </c>
      <c r="D2183">
        <v>20.68</v>
      </c>
      <c r="E2183">
        <v>20.91</v>
      </c>
      <c r="F2183">
        <v>20.91</v>
      </c>
      <c r="G2183">
        <v>3218000</v>
      </c>
    </row>
    <row r="2184" spans="1:7" x14ac:dyDescent="0.25">
      <c r="A2184" s="19">
        <v>43714</v>
      </c>
      <c r="B2184">
        <v>20.65</v>
      </c>
      <c r="C2184">
        <v>20.809999000000001</v>
      </c>
      <c r="D2184">
        <v>20.239999999999998</v>
      </c>
      <c r="E2184">
        <v>20.34</v>
      </c>
      <c r="F2184">
        <v>20.34</v>
      </c>
      <c r="G2184">
        <v>2862400</v>
      </c>
    </row>
    <row r="2185" spans="1:7" x14ac:dyDescent="0.25">
      <c r="A2185" s="19">
        <v>43717</v>
      </c>
      <c r="B2185">
        <v>19.950001</v>
      </c>
      <c r="C2185">
        <v>20.67</v>
      </c>
      <c r="D2185">
        <v>19.920000000000002</v>
      </c>
      <c r="E2185">
        <v>20.120000999999998</v>
      </c>
      <c r="F2185">
        <v>20.120000999999998</v>
      </c>
      <c r="G2185">
        <v>2752800</v>
      </c>
    </row>
    <row r="2186" spans="1:7" x14ac:dyDescent="0.25">
      <c r="A2186" s="19">
        <v>43718</v>
      </c>
      <c r="B2186">
        <v>20.43</v>
      </c>
      <c r="C2186">
        <v>20.709999</v>
      </c>
      <c r="D2186">
        <v>20.02</v>
      </c>
      <c r="E2186">
        <v>20.100000000000001</v>
      </c>
      <c r="F2186">
        <v>20.100000000000001</v>
      </c>
      <c r="G2186">
        <v>3794000</v>
      </c>
    </row>
    <row r="2187" spans="1:7" x14ac:dyDescent="0.25">
      <c r="A2187" s="19">
        <v>43719</v>
      </c>
      <c r="B2187">
        <v>20.079999999999998</v>
      </c>
      <c r="C2187">
        <v>20.120000999999998</v>
      </c>
      <c r="D2187">
        <v>19.620000999999998</v>
      </c>
      <c r="E2187">
        <v>19.709999</v>
      </c>
      <c r="F2187">
        <v>19.709999</v>
      </c>
      <c r="G2187">
        <v>2707200</v>
      </c>
    </row>
    <row r="2188" spans="1:7" x14ac:dyDescent="0.25">
      <c r="A2188" s="19">
        <v>43720</v>
      </c>
      <c r="B2188">
        <v>19.379999000000002</v>
      </c>
      <c r="C2188">
        <v>19.649999999999999</v>
      </c>
      <c r="D2188">
        <v>19.059999000000001</v>
      </c>
      <c r="E2188">
        <v>19.239999999999998</v>
      </c>
      <c r="F2188">
        <v>19.239999999999998</v>
      </c>
      <c r="G2188">
        <v>3097900</v>
      </c>
    </row>
    <row r="2189" spans="1:7" x14ac:dyDescent="0.25">
      <c r="A2189" s="19">
        <v>43721</v>
      </c>
      <c r="B2189">
        <v>19.049999</v>
      </c>
      <c r="C2189">
        <v>19.18</v>
      </c>
      <c r="D2189">
        <v>18.780000999999999</v>
      </c>
      <c r="E2189">
        <v>18.950001</v>
      </c>
      <c r="F2189">
        <v>18.950001</v>
      </c>
      <c r="G2189">
        <v>3200900</v>
      </c>
    </row>
    <row r="2190" spans="1:7" x14ac:dyDescent="0.25">
      <c r="A2190" s="19">
        <v>43724</v>
      </c>
      <c r="B2190">
        <v>19.34</v>
      </c>
      <c r="C2190">
        <v>19.459999</v>
      </c>
      <c r="D2190">
        <v>18.93</v>
      </c>
      <c r="E2190">
        <v>19.25</v>
      </c>
      <c r="F2190">
        <v>19.25</v>
      </c>
      <c r="G2190">
        <v>3924600</v>
      </c>
    </row>
    <row r="2191" spans="1:7" x14ac:dyDescent="0.25">
      <c r="A2191" s="19">
        <v>43725</v>
      </c>
      <c r="B2191">
        <v>19.370000999999998</v>
      </c>
      <c r="C2191">
        <v>19.510000000000002</v>
      </c>
      <c r="D2191">
        <v>19.149999999999999</v>
      </c>
      <c r="E2191">
        <v>19.170000000000002</v>
      </c>
      <c r="F2191">
        <v>19.170000000000002</v>
      </c>
      <c r="G2191">
        <v>2518900</v>
      </c>
    </row>
    <row r="2192" spans="1:7" x14ac:dyDescent="0.25">
      <c r="A2192" s="19">
        <v>43726</v>
      </c>
      <c r="B2192">
        <v>19.02</v>
      </c>
      <c r="C2192">
        <v>19.48</v>
      </c>
      <c r="D2192">
        <v>18.510000000000002</v>
      </c>
      <c r="E2192">
        <v>18.530000999999999</v>
      </c>
      <c r="F2192">
        <v>18.530000999999999</v>
      </c>
      <c r="G2192">
        <v>4899300</v>
      </c>
    </row>
    <row r="2193" spans="1:7" x14ac:dyDescent="0.25">
      <c r="A2193" s="19">
        <v>43727</v>
      </c>
      <c r="B2193">
        <v>18.350000000000001</v>
      </c>
      <c r="C2193">
        <v>18.350000000000001</v>
      </c>
      <c r="D2193">
        <v>17.93</v>
      </c>
      <c r="E2193">
        <v>18.209999</v>
      </c>
      <c r="F2193">
        <v>18.209999</v>
      </c>
      <c r="G2193">
        <v>3933300</v>
      </c>
    </row>
    <row r="2194" spans="1:7" x14ac:dyDescent="0.25">
      <c r="A2194" s="19">
        <v>43728</v>
      </c>
      <c r="B2194">
        <v>18.030000999999999</v>
      </c>
      <c r="C2194">
        <v>19.299999</v>
      </c>
      <c r="D2194">
        <v>17.959999</v>
      </c>
      <c r="E2194">
        <v>19.09</v>
      </c>
      <c r="F2194">
        <v>19.09</v>
      </c>
      <c r="G2194">
        <v>5386300</v>
      </c>
    </row>
    <row r="2195" spans="1:7" x14ac:dyDescent="0.25">
      <c r="A2195" s="19">
        <v>43731</v>
      </c>
      <c r="B2195">
        <v>19.170000000000002</v>
      </c>
      <c r="C2195">
        <v>19.25</v>
      </c>
      <c r="D2195">
        <v>18.670000000000002</v>
      </c>
      <c r="E2195">
        <v>18.969999000000001</v>
      </c>
      <c r="F2195">
        <v>18.969999000000001</v>
      </c>
      <c r="G2195">
        <v>2137000</v>
      </c>
    </row>
    <row r="2196" spans="1:7" x14ac:dyDescent="0.25">
      <c r="A2196" s="19">
        <v>43732</v>
      </c>
      <c r="B2196">
        <v>18.489999999999998</v>
      </c>
      <c r="C2196">
        <v>20</v>
      </c>
      <c r="D2196">
        <v>18.450001</v>
      </c>
      <c r="E2196">
        <v>19.850000000000001</v>
      </c>
      <c r="F2196">
        <v>19.850000000000001</v>
      </c>
      <c r="G2196">
        <v>7230000</v>
      </c>
    </row>
    <row r="2197" spans="1:7" x14ac:dyDescent="0.25">
      <c r="A2197" s="19">
        <v>43733</v>
      </c>
      <c r="B2197">
        <v>19.889999</v>
      </c>
      <c r="C2197">
        <v>20.540001</v>
      </c>
      <c r="D2197">
        <v>19.239999999999998</v>
      </c>
      <c r="E2197">
        <v>19.420000000000002</v>
      </c>
      <c r="F2197">
        <v>19.420000000000002</v>
      </c>
      <c r="G2197">
        <v>3784300</v>
      </c>
    </row>
    <row r="2198" spans="1:7" x14ac:dyDescent="0.25">
      <c r="A2198" s="19">
        <v>43734</v>
      </c>
      <c r="B2198">
        <v>19.389999</v>
      </c>
      <c r="C2198">
        <v>19.950001</v>
      </c>
      <c r="D2198">
        <v>19.360001</v>
      </c>
      <c r="E2198">
        <v>19.549999</v>
      </c>
      <c r="F2198">
        <v>19.549999</v>
      </c>
      <c r="G2198">
        <v>3274100</v>
      </c>
    </row>
    <row r="2199" spans="1:7" x14ac:dyDescent="0.25">
      <c r="A2199" s="19">
        <v>43735</v>
      </c>
      <c r="B2199">
        <v>19.329999999999998</v>
      </c>
      <c r="C2199">
        <v>20.639999</v>
      </c>
      <c r="D2199">
        <v>19.23</v>
      </c>
      <c r="E2199">
        <v>20.09</v>
      </c>
      <c r="F2199">
        <v>20.09</v>
      </c>
      <c r="G2199">
        <v>5151100</v>
      </c>
    </row>
    <row r="2200" spans="1:7" x14ac:dyDescent="0.25">
      <c r="A2200" s="19">
        <v>43738</v>
      </c>
      <c r="B2200">
        <v>19.899999999999999</v>
      </c>
      <c r="C2200">
        <v>19.920000000000002</v>
      </c>
      <c r="D2200">
        <v>19.309999000000001</v>
      </c>
      <c r="E2200">
        <v>19.52</v>
      </c>
      <c r="F2200">
        <v>19.52</v>
      </c>
      <c r="G2200">
        <v>2122700</v>
      </c>
    </row>
    <row r="2201" spans="1:7" x14ac:dyDescent="0.25">
      <c r="A2201" s="19">
        <v>43739</v>
      </c>
      <c r="B2201">
        <v>19.09</v>
      </c>
      <c r="C2201">
        <v>20.399999999999999</v>
      </c>
      <c r="D2201">
        <v>18.959999</v>
      </c>
      <c r="E2201">
        <v>20.370000999999998</v>
      </c>
      <c r="F2201">
        <v>20.370000999999998</v>
      </c>
      <c r="G2201">
        <v>5239200</v>
      </c>
    </row>
    <row r="2202" spans="1:7" x14ac:dyDescent="0.25">
      <c r="A2202" s="19">
        <v>43740</v>
      </c>
      <c r="B2202">
        <v>20.99</v>
      </c>
      <c r="C2202">
        <v>22</v>
      </c>
      <c r="D2202">
        <v>20.950001</v>
      </c>
      <c r="E2202">
        <v>21.75</v>
      </c>
      <c r="F2202">
        <v>21.75</v>
      </c>
      <c r="G2202">
        <v>5516400</v>
      </c>
    </row>
    <row r="2203" spans="1:7" x14ac:dyDescent="0.25">
      <c r="A2203" s="19">
        <v>43741</v>
      </c>
      <c r="B2203">
        <v>21.68</v>
      </c>
      <c r="C2203">
        <v>22.299999</v>
      </c>
      <c r="D2203">
        <v>20.93</v>
      </c>
      <c r="E2203">
        <v>20.940000999999999</v>
      </c>
      <c r="F2203">
        <v>20.940000999999999</v>
      </c>
      <c r="G2203">
        <v>4970500</v>
      </c>
    </row>
    <row r="2204" spans="1:7" x14ac:dyDescent="0.25">
      <c r="A2204" s="19">
        <v>43742</v>
      </c>
      <c r="B2204">
        <v>20.77</v>
      </c>
      <c r="C2204">
        <v>20.77</v>
      </c>
      <c r="D2204">
        <v>19.760000000000002</v>
      </c>
      <c r="E2204">
        <v>19.790001</v>
      </c>
      <c r="F2204">
        <v>19.790001</v>
      </c>
      <c r="G2204">
        <v>2493400</v>
      </c>
    </row>
    <row r="2205" spans="1:7" x14ac:dyDescent="0.25">
      <c r="A2205" s="19">
        <v>43745</v>
      </c>
      <c r="B2205">
        <v>20.149999999999999</v>
      </c>
      <c r="C2205">
        <v>20.290001</v>
      </c>
      <c r="D2205">
        <v>19.549999</v>
      </c>
      <c r="E2205">
        <v>20</v>
      </c>
      <c r="F2205">
        <v>20</v>
      </c>
      <c r="G2205">
        <v>2063000</v>
      </c>
    </row>
    <row r="2206" spans="1:7" x14ac:dyDescent="0.25">
      <c r="A2206" s="19">
        <v>43746</v>
      </c>
      <c r="B2206">
        <v>20.719999000000001</v>
      </c>
      <c r="C2206">
        <v>21.6</v>
      </c>
      <c r="D2206">
        <v>20.5</v>
      </c>
      <c r="E2206">
        <v>21.59</v>
      </c>
      <c r="F2206">
        <v>21.59</v>
      </c>
      <c r="G2206">
        <v>4941000</v>
      </c>
    </row>
    <row r="2207" spans="1:7" x14ac:dyDescent="0.25">
      <c r="A2207" s="19">
        <v>43747</v>
      </c>
      <c r="B2207">
        <v>20.92</v>
      </c>
      <c r="C2207">
        <v>21.23</v>
      </c>
      <c r="D2207">
        <v>20.379999000000002</v>
      </c>
      <c r="E2207">
        <v>20.790001</v>
      </c>
      <c r="F2207">
        <v>20.790001</v>
      </c>
      <c r="G2207">
        <v>2649300</v>
      </c>
    </row>
    <row r="2208" spans="1:7" x14ac:dyDescent="0.25">
      <c r="A2208" s="19">
        <v>43748</v>
      </c>
      <c r="B2208">
        <v>20.790001</v>
      </c>
      <c r="C2208">
        <v>20.879999000000002</v>
      </c>
      <c r="D2208">
        <v>20.02</v>
      </c>
      <c r="E2208">
        <v>20.120000999999998</v>
      </c>
      <c r="F2208">
        <v>20.120000999999998</v>
      </c>
      <c r="G2208">
        <v>2842700</v>
      </c>
    </row>
    <row r="2209" spans="1:7" x14ac:dyDescent="0.25">
      <c r="A2209" s="19">
        <v>43749</v>
      </c>
      <c r="B2209">
        <v>19.469999000000001</v>
      </c>
      <c r="C2209">
        <v>19.579999999999998</v>
      </c>
      <c r="D2209">
        <v>18.620000999999998</v>
      </c>
      <c r="E2209">
        <v>18.969999000000001</v>
      </c>
      <c r="F2209">
        <v>18.969999000000001</v>
      </c>
      <c r="G2209">
        <v>5791400</v>
      </c>
    </row>
    <row r="2210" spans="1:7" x14ac:dyDescent="0.25">
      <c r="A2210" s="19">
        <v>43752</v>
      </c>
      <c r="B2210">
        <v>19.02</v>
      </c>
      <c r="C2210">
        <v>19.02</v>
      </c>
      <c r="D2210">
        <v>18.280000999999999</v>
      </c>
      <c r="E2210">
        <v>18.32</v>
      </c>
      <c r="F2210">
        <v>18.32</v>
      </c>
      <c r="G2210">
        <v>2919600</v>
      </c>
    </row>
    <row r="2211" spans="1:7" x14ac:dyDescent="0.25">
      <c r="A2211" s="19">
        <v>43753</v>
      </c>
      <c r="B2211">
        <v>18</v>
      </c>
      <c r="C2211">
        <v>18</v>
      </c>
      <c r="D2211">
        <v>17.559999000000001</v>
      </c>
      <c r="E2211">
        <v>17.809999000000001</v>
      </c>
      <c r="F2211">
        <v>17.809999000000001</v>
      </c>
      <c r="G2211">
        <v>4402900</v>
      </c>
    </row>
    <row r="2212" spans="1:7" x14ac:dyDescent="0.25">
      <c r="A2212" s="19">
        <v>43754</v>
      </c>
      <c r="B2212">
        <v>17.780000999999999</v>
      </c>
      <c r="C2212">
        <v>17.98</v>
      </c>
      <c r="D2212">
        <v>17.579999999999998</v>
      </c>
      <c r="E2212">
        <v>17.579999999999998</v>
      </c>
      <c r="F2212">
        <v>17.579999999999998</v>
      </c>
      <c r="G2212">
        <v>2684800</v>
      </c>
    </row>
    <row r="2213" spans="1:7" x14ac:dyDescent="0.25">
      <c r="A2213" s="19">
        <v>43755</v>
      </c>
      <c r="B2213">
        <v>17.379999000000002</v>
      </c>
      <c r="C2213">
        <v>17.610001</v>
      </c>
      <c r="D2213">
        <v>17.239999999999998</v>
      </c>
      <c r="E2213">
        <v>17.5</v>
      </c>
      <c r="F2213">
        <v>17.5</v>
      </c>
      <c r="G2213">
        <v>2684000</v>
      </c>
    </row>
    <row r="2214" spans="1:7" x14ac:dyDescent="0.25">
      <c r="A2214" s="19">
        <v>43756</v>
      </c>
      <c r="B2214">
        <v>17.59</v>
      </c>
      <c r="C2214">
        <v>17.889999</v>
      </c>
      <c r="D2214">
        <v>17.309999000000001</v>
      </c>
      <c r="E2214">
        <v>17.469999000000001</v>
      </c>
      <c r="F2214">
        <v>17.469999000000001</v>
      </c>
      <c r="G2214">
        <v>2965600</v>
      </c>
    </row>
    <row r="2215" spans="1:7" x14ac:dyDescent="0.25">
      <c r="A2215" s="19">
        <v>43759</v>
      </c>
      <c r="B2215">
        <v>17.27</v>
      </c>
      <c r="C2215">
        <v>17.329999999999998</v>
      </c>
      <c r="D2215">
        <v>17</v>
      </c>
      <c r="E2215">
        <v>17</v>
      </c>
      <c r="F2215">
        <v>17</v>
      </c>
      <c r="G2215">
        <v>2011400</v>
      </c>
    </row>
    <row r="2216" spans="1:7" x14ac:dyDescent="0.25">
      <c r="A2216" s="19">
        <v>43760</v>
      </c>
      <c r="B2216">
        <v>16.91</v>
      </c>
      <c r="C2216">
        <v>17.290001</v>
      </c>
      <c r="D2216">
        <v>16.799999</v>
      </c>
      <c r="E2216">
        <v>17.260000000000002</v>
      </c>
      <c r="F2216">
        <v>17.260000000000002</v>
      </c>
      <c r="G2216">
        <v>1932900</v>
      </c>
    </row>
    <row r="2217" spans="1:7" x14ac:dyDescent="0.25">
      <c r="A2217" s="19">
        <v>43761</v>
      </c>
      <c r="B2217">
        <v>17.420000000000002</v>
      </c>
      <c r="C2217">
        <v>17.420000000000002</v>
      </c>
      <c r="D2217">
        <v>17.049999</v>
      </c>
      <c r="E2217">
        <v>17.049999</v>
      </c>
      <c r="F2217">
        <v>17.049999</v>
      </c>
      <c r="G2217">
        <v>1372200</v>
      </c>
    </row>
    <row r="2218" spans="1:7" x14ac:dyDescent="0.25">
      <c r="A2218" s="19">
        <v>43762</v>
      </c>
      <c r="B2218">
        <v>16.91</v>
      </c>
      <c r="C2218">
        <v>17.219999000000001</v>
      </c>
      <c r="D2218">
        <v>16.799999</v>
      </c>
      <c r="E2218">
        <v>16.82</v>
      </c>
      <c r="F2218">
        <v>16.82</v>
      </c>
      <c r="G2218">
        <v>2176400</v>
      </c>
    </row>
    <row r="2219" spans="1:7" x14ac:dyDescent="0.25">
      <c r="A2219" s="19">
        <v>43763</v>
      </c>
      <c r="B2219">
        <v>16.93</v>
      </c>
      <c r="C2219">
        <v>16.93</v>
      </c>
      <c r="D2219">
        <v>16.25</v>
      </c>
      <c r="E2219">
        <v>16.25</v>
      </c>
      <c r="F2219">
        <v>16.25</v>
      </c>
      <c r="G2219">
        <v>2759300</v>
      </c>
    </row>
    <row r="2220" spans="1:7" x14ac:dyDescent="0.25">
      <c r="A2220" s="19">
        <v>43766</v>
      </c>
      <c r="B2220">
        <v>16.200001</v>
      </c>
      <c r="C2220">
        <v>16.48</v>
      </c>
      <c r="D2220">
        <v>16.16</v>
      </c>
      <c r="E2220">
        <v>16.43</v>
      </c>
      <c r="F2220">
        <v>16.43</v>
      </c>
      <c r="G2220">
        <v>2031300</v>
      </c>
    </row>
    <row r="2221" spans="1:7" x14ac:dyDescent="0.25">
      <c r="A2221" s="19">
        <v>43767</v>
      </c>
      <c r="B2221">
        <v>16.600000000000001</v>
      </c>
      <c r="C2221">
        <v>16.670000000000002</v>
      </c>
      <c r="D2221">
        <v>16.309999000000001</v>
      </c>
      <c r="E2221">
        <v>16.420000000000002</v>
      </c>
      <c r="F2221">
        <v>16.420000000000002</v>
      </c>
      <c r="G2221">
        <v>1799700</v>
      </c>
    </row>
    <row r="2222" spans="1:7" x14ac:dyDescent="0.25">
      <c r="A2222" s="19">
        <v>43768</v>
      </c>
      <c r="B2222">
        <v>16.41</v>
      </c>
      <c r="C2222">
        <v>16.809999000000001</v>
      </c>
      <c r="D2222">
        <v>15.99</v>
      </c>
      <c r="E2222">
        <v>16</v>
      </c>
      <c r="F2222">
        <v>16</v>
      </c>
      <c r="G2222">
        <v>3250200</v>
      </c>
    </row>
    <row r="2223" spans="1:7" x14ac:dyDescent="0.25">
      <c r="A2223" s="19">
        <v>43769</v>
      </c>
      <c r="B2223">
        <v>16.18</v>
      </c>
      <c r="C2223">
        <v>16.600000000000001</v>
      </c>
      <c r="D2223">
        <v>16.079999999999998</v>
      </c>
      <c r="E2223">
        <v>16.260000000000002</v>
      </c>
      <c r="F2223">
        <v>16.260000000000002</v>
      </c>
      <c r="G2223">
        <v>2584000</v>
      </c>
    </row>
    <row r="2224" spans="1:7" x14ac:dyDescent="0.25">
      <c r="A2224" s="19">
        <v>43770</v>
      </c>
      <c r="B2224">
        <v>15.75</v>
      </c>
      <c r="C2224">
        <v>15.84</v>
      </c>
      <c r="D2224">
        <v>15.49</v>
      </c>
      <c r="E2224">
        <v>15.52</v>
      </c>
      <c r="F2224">
        <v>15.52</v>
      </c>
      <c r="G2224">
        <v>3704800</v>
      </c>
    </row>
    <row r="2225" spans="1:7" x14ac:dyDescent="0.25">
      <c r="A2225" s="19">
        <v>43773</v>
      </c>
      <c r="B2225">
        <v>15.29</v>
      </c>
      <c r="C2225">
        <v>15.67</v>
      </c>
      <c r="D2225">
        <v>15.25</v>
      </c>
      <c r="E2225">
        <v>15.56</v>
      </c>
      <c r="F2225">
        <v>15.56</v>
      </c>
      <c r="G2225">
        <v>1990900</v>
      </c>
    </row>
    <row r="2226" spans="1:7" x14ac:dyDescent="0.25">
      <c r="A2226" s="19">
        <v>43774</v>
      </c>
      <c r="B2226">
        <v>15.63</v>
      </c>
      <c r="C2226">
        <v>15.89</v>
      </c>
      <c r="D2226">
        <v>15.59</v>
      </c>
      <c r="E2226">
        <v>15.87</v>
      </c>
      <c r="F2226">
        <v>15.87</v>
      </c>
      <c r="G2226">
        <v>1990100</v>
      </c>
    </row>
    <row r="2227" spans="1:7" x14ac:dyDescent="0.25">
      <c r="A2227" s="19">
        <v>43775</v>
      </c>
      <c r="B2227">
        <v>15.84</v>
      </c>
      <c r="C2227">
        <v>16.120000999999998</v>
      </c>
      <c r="D2227">
        <v>15.76</v>
      </c>
      <c r="E2227">
        <v>15.8</v>
      </c>
      <c r="F2227">
        <v>15.8</v>
      </c>
      <c r="G2227">
        <v>2005800</v>
      </c>
    </row>
    <row r="2228" spans="1:7" x14ac:dyDescent="0.25">
      <c r="A2228" s="19">
        <v>43776</v>
      </c>
      <c r="B2228">
        <v>15.5</v>
      </c>
      <c r="C2228">
        <v>15.78</v>
      </c>
      <c r="D2228">
        <v>15.47</v>
      </c>
      <c r="E2228">
        <v>15.65</v>
      </c>
      <c r="F2228">
        <v>15.65</v>
      </c>
      <c r="G2228">
        <v>2203500</v>
      </c>
    </row>
    <row r="2229" spans="1:7" x14ac:dyDescent="0.25">
      <c r="A2229" s="19">
        <v>43777</v>
      </c>
      <c r="B2229">
        <v>15.71</v>
      </c>
      <c r="C2229">
        <v>15.84</v>
      </c>
      <c r="D2229">
        <v>15.31</v>
      </c>
      <c r="E2229">
        <v>15.32</v>
      </c>
      <c r="F2229">
        <v>15.32</v>
      </c>
      <c r="G2229">
        <v>1879600</v>
      </c>
    </row>
    <row r="2230" spans="1:7" x14ac:dyDescent="0.25">
      <c r="A2230" s="19">
        <v>43780</v>
      </c>
      <c r="B2230">
        <v>15.65</v>
      </c>
      <c r="C2230">
        <v>15.68</v>
      </c>
      <c r="D2230">
        <v>15.12</v>
      </c>
      <c r="E2230">
        <v>15.28</v>
      </c>
      <c r="F2230">
        <v>15.28</v>
      </c>
      <c r="G2230">
        <v>1322300</v>
      </c>
    </row>
    <row r="2231" spans="1:7" x14ac:dyDescent="0.25">
      <c r="A2231" s="19">
        <v>43781</v>
      </c>
      <c r="B2231">
        <v>15.13</v>
      </c>
      <c r="C2231">
        <v>15.23</v>
      </c>
      <c r="D2231">
        <v>14.97</v>
      </c>
      <c r="E2231">
        <v>15.1</v>
      </c>
      <c r="F2231">
        <v>15.1</v>
      </c>
      <c r="G2231">
        <v>2027800</v>
      </c>
    </row>
    <row r="2232" spans="1:7" x14ac:dyDescent="0.25">
      <c r="A2232" s="19">
        <v>43782</v>
      </c>
      <c r="B2232">
        <v>15.25</v>
      </c>
      <c r="C2232">
        <v>15.32</v>
      </c>
      <c r="D2232">
        <v>15.04</v>
      </c>
      <c r="E2232">
        <v>15.2</v>
      </c>
      <c r="F2232">
        <v>15.2</v>
      </c>
      <c r="G2232">
        <v>1965900</v>
      </c>
    </row>
    <row r="2233" spans="1:7" x14ac:dyDescent="0.25">
      <c r="A2233" s="19">
        <v>43783</v>
      </c>
      <c r="B2233">
        <v>15.23</v>
      </c>
      <c r="C2233">
        <v>15.37</v>
      </c>
      <c r="D2233">
        <v>14.95</v>
      </c>
      <c r="E2233">
        <v>14.97</v>
      </c>
      <c r="F2233">
        <v>14.97</v>
      </c>
      <c r="G2233">
        <v>1717400</v>
      </c>
    </row>
    <row r="2234" spans="1:7" x14ac:dyDescent="0.25">
      <c r="A2234" s="19">
        <v>43784</v>
      </c>
      <c r="B2234">
        <v>14.74</v>
      </c>
      <c r="C2234">
        <v>14.78</v>
      </c>
      <c r="D2234">
        <v>14.31</v>
      </c>
      <c r="E2234">
        <v>14.32</v>
      </c>
      <c r="F2234">
        <v>14.32</v>
      </c>
      <c r="G2234">
        <v>2707300</v>
      </c>
    </row>
    <row r="2235" spans="1:7" x14ac:dyDescent="0.25">
      <c r="A2235" s="19">
        <v>43787</v>
      </c>
      <c r="B2235">
        <v>14.34</v>
      </c>
      <c r="C2235">
        <v>14.46</v>
      </c>
      <c r="D2235">
        <v>14.2</v>
      </c>
      <c r="E2235">
        <v>14.3</v>
      </c>
      <c r="F2235">
        <v>14.3</v>
      </c>
      <c r="G2235">
        <v>1824300</v>
      </c>
    </row>
    <row r="2236" spans="1:7" x14ac:dyDescent="0.25">
      <c r="A2236" s="19">
        <v>43788</v>
      </c>
      <c r="B2236">
        <v>14.22</v>
      </c>
      <c r="C2236">
        <v>14.52</v>
      </c>
      <c r="D2236">
        <v>14.17</v>
      </c>
      <c r="E2236">
        <v>14.45</v>
      </c>
      <c r="F2236">
        <v>14.45</v>
      </c>
      <c r="G2236">
        <v>2326500</v>
      </c>
    </row>
    <row r="2237" spans="1:7" x14ac:dyDescent="0.25">
      <c r="A2237" s="19">
        <v>43789</v>
      </c>
      <c r="B2237">
        <v>14.46</v>
      </c>
      <c r="C2237">
        <v>15.12</v>
      </c>
      <c r="D2237">
        <v>14.3</v>
      </c>
      <c r="E2237">
        <v>14.59</v>
      </c>
      <c r="F2237">
        <v>14.59</v>
      </c>
      <c r="G2237">
        <v>4068600</v>
      </c>
    </row>
    <row r="2238" spans="1:7" x14ac:dyDescent="0.25">
      <c r="A2238" s="19">
        <v>43790</v>
      </c>
      <c r="B2238">
        <v>14.48</v>
      </c>
      <c r="C2238">
        <v>14.9</v>
      </c>
      <c r="D2238">
        <v>14.46</v>
      </c>
      <c r="E2238">
        <v>14.62</v>
      </c>
      <c r="F2238">
        <v>14.62</v>
      </c>
      <c r="G2238">
        <v>2363900</v>
      </c>
    </row>
    <row r="2239" spans="1:7" x14ac:dyDescent="0.25">
      <c r="A2239" s="19">
        <v>43791</v>
      </c>
      <c r="B2239">
        <v>14.44</v>
      </c>
      <c r="C2239">
        <v>14.55</v>
      </c>
      <c r="D2239">
        <v>14.18</v>
      </c>
      <c r="E2239">
        <v>14.2</v>
      </c>
      <c r="F2239">
        <v>14.2</v>
      </c>
      <c r="G2239">
        <v>1709600</v>
      </c>
    </row>
    <row r="2240" spans="1:7" x14ac:dyDescent="0.25">
      <c r="A2240" s="19">
        <v>43794</v>
      </c>
      <c r="B2240">
        <v>13.88</v>
      </c>
      <c r="C2240">
        <v>13.89</v>
      </c>
      <c r="D2240">
        <v>13.53</v>
      </c>
      <c r="E2240">
        <v>13.57</v>
      </c>
      <c r="F2240">
        <v>13.57</v>
      </c>
      <c r="G2240">
        <v>2240900</v>
      </c>
    </row>
    <row r="2241" spans="1:7" x14ac:dyDescent="0.25">
      <c r="A2241" s="19">
        <v>43795</v>
      </c>
      <c r="B2241">
        <v>13.49</v>
      </c>
      <c r="C2241">
        <v>13.56</v>
      </c>
      <c r="D2241">
        <v>13.3</v>
      </c>
      <c r="E2241">
        <v>13.39</v>
      </c>
      <c r="F2241">
        <v>13.39</v>
      </c>
      <c r="G2241">
        <v>1799000</v>
      </c>
    </row>
    <row r="2242" spans="1:7" x14ac:dyDescent="0.25">
      <c r="A2242" s="19">
        <v>43796</v>
      </c>
      <c r="B2242">
        <v>13.29</v>
      </c>
      <c r="C2242">
        <v>13.35</v>
      </c>
      <c r="D2242">
        <v>13.25</v>
      </c>
      <c r="E2242">
        <v>13.33</v>
      </c>
      <c r="F2242">
        <v>13.33</v>
      </c>
      <c r="G2242">
        <v>1532400</v>
      </c>
    </row>
    <row r="2243" spans="1:7" x14ac:dyDescent="0.25">
      <c r="A2243" s="19">
        <v>43798</v>
      </c>
      <c r="B2243">
        <v>13.44</v>
      </c>
      <c r="C2243">
        <v>13.6</v>
      </c>
      <c r="D2243">
        <v>13.38</v>
      </c>
      <c r="E2243">
        <v>13.55</v>
      </c>
      <c r="F2243">
        <v>13.55</v>
      </c>
      <c r="G2243">
        <v>1202200</v>
      </c>
    </row>
    <row r="2244" spans="1:7" x14ac:dyDescent="0.25">
      <c r="A2244" s="19">
        <v>43801</v>
      </c>
      <c r="B2244">
        <v>13.53</v>
      </c>
      <c r="C2244">
        <v>14.48</v>
      </c>
      <c r="D2244">
        <v>13.53</v>
      </c>
      <c r="E2244">
        <v>14.31</v>
      </c>
      <c r="F2244">
        <v>14.31</v>
      </c>
      <c r="G2244">
        <v>4195000</v>
      </c>
    </row>
    <row r="2245" spans="1:7" x14ac:dyDescent="0.25">
      <c r="A2245" s="19">
        <v>43802</v>
      </c>
      <c r="B2245">
        <v>15.37</v>
      </c>
      <c r="C2245">
        <v>15.65</v>
      </c>
      <c r="D2245">
        <v>15.07</v>
      </c>
      <c r="E2245">
        <v>15.13</v>
      </c>
      <c r="F2245">
        <v>15.13</v>
      </c>
      <c r="G2245">
        <v>5975600</v>
      </c>
    </row>
    <row r="2246" spans="1:7" x14ac:dyDescent="0.25">
      <c r="A2246" s="19">
        <v>43803</v>
      </c>
      <c r="B2246">
        <v>14.67</v>
      </c>
      <c r="C2246">
        <v>14.77</v>
      </c>
      <c r="D2246">
        <v>14.26</v>
      </c>
      <c r="E2246">
        <v>14.43</v>
      </c>
      <c r="F2246">
        <v>14.43</v>
      </c>
      <c r="G2246">
        <v>2604700</v>
      </c>
    </row>
    <row r="2247" spans="1:7" x14ac:dyDescent="0.25">
      <c r="A2247" s="19">
        <v>43804</v>
      </c>
      <c r="B2247">
        <v>14.21</v>
      </c>
      <c r="C2247">
        <v>14.7</v>
      </c>
      <c r="D2247">
        <v>14.2</v>
      </c>
      <c r="E2247">
        <v>14.25</v>
      </c>
      <c r="F2247">
        <v>14.25</v>
      </c>
      <c r="G2247">
        <v>2120600</v>
      </c>
    </row>
    <row r="2248" spans="1:7" x14ac:dyDescent="0.25">
      <c r="A2248" s="19">
        <v>43805</v>
      </c>
      <c r="B2248">
        <v>13.69</v>
      </c>
      <c r="C2248">
        <v>13.96</v>
      </c>
      <c r="D2248">
        <v>13.65</v>
      </c>
      <c r="E2248">
        <v>13.77</v>
      </c>
      <c r="F2248">
        <v>13.77</v>
      </c>
      <c r="G2248">
        <v>2453400</v>
      </c>
    </row>
    <row r="2249" spans="1:7" x14ac:dyDescent="0.25">
      <c r="A2249" s="19">
        <v>43808</v>
      </c>
      <c r="B2249">
        <v>13.82</v>
      </c>
      <c r="C2249">
        <v>14.48</v>
      </c>
      <c r="D2249">
        <v>13.75</v>
      </c>
      <c r="E2249">
        <v>14.47</v>
      </c>
      <c r="F2249">
        <v>14.47</v>
      </c>
      <c r="G2249">
        <v>2094900</v>
      </c>
    </row>
    <row r="2250" spans="1:7" x14ac:dyDescent="0.25">
      <c r="A2250" s="19">
        <v>43809</v>
      </c>
      <c r="B2250">
        <v>14.42</v>
      </c>
      <c r="C2250">
        <v>14.77</v>
      </c>
      <c r="D2250">
        <v>14.2</v>
      </c>
      <c r="E2250">
        <v>14.48</v>
      </c>
      <c r="F2250">
        <v>14.48</v>
      </c>
      <c r="G2250">
        <v>2027700</v>
      </c>
    </row>
    <row r="2251" spans="1:7" x14ac:dyDescent="0.25">
      <c r="A2251" s="19">
        <v>43810</v>
      </c>
      <c r="B2251">
        <v>14.35</v>
      </c>
      <c r="C2251">
        <v>14.44</v>
      </c>
      <c r="D2251">
        <v>14.08</v>
      </c>
      <c r="E2251">
        <v>14.19</v>
      </c>
      <c r="F2251">
        <v>14.19</v>
      </c>
      <c r="G2251">
        <v>1532700</v>
      </c>
    </row>
    <row r="2252" spans="1:7" x14ac:dyDescent="0.25">
      <c r="A2252" s="19">
        <v>43811</v>
      </c>
      <c r="B2252">
        <v>14.14</v>
      </c>
      <c r="C2252">
        <v>14.22</v>
      </c>
      <c r="D2252">
        <v>13.32</v>
      </c>
      <c r="E2252">
        <v>13.38</v>
      </c>
      <c r="F2252">
        <v>13.38</v>
      </c>
      <c r="G2252">
        <v>3346700</v>
      </c>
    </row>
    <row r="2253" spans="1:7" x14ac:dyDescent="0.25">
      <c r="A2253" s="19">
        <v>43812</v>
      </c>
      <c r="B2253">
        <v>13.41</v>
      </c>
      <c r="C2253">
        <v>13.6</v>
      </c>
      <c r="D2253">
        <v>12.76</v>
      </c>
      <c r="E2253">
        <v>12.78</v>
      </c>
      <c r="F2253">
        <v>12.78</v>
      </c>
      <c r="G2253">
        <v>4835200</v>
      </c>
    </row>
    <row r="2254" spans="1:7" x14ac:dyDescent="0.25">
      <c r="A2254" s="19">
        <v>43815</v>
      </c>
      <c r="B2254">
        <v>12.36</v>
      </c>
      <c r="C2254">
        <v>12.51</v>
      </c>
      <c r="D2254">
        <v>12.25</v>
      </c>
      <c r="E2254">
        <v>12.49</v>
      </c>
      <c r="F2254">
        <v>12.49</v>
      </c>
      <c r="G2254">
        <v>3057400</v>
      </c>
    </row>
    <row r="2255" spans="1:7" x14ac:dyDescent="0.25">
      <c r="A2255" s="19">
        <v>43816</v>
      </c>
      <c r="B2255">
        <v>12.36</v>
      </c>
      <c r="C2255">
        <v>12.56</v>
      </c>
      <c r="D2255">
        <v>12.31</v>
      </c>
      <c r="E2255">
        <v>12.39</v>
      </c>
      <c r="F2255">
        <v>12.39</v>
      </c>
      <c r="G2255">
        <v>3472500</v>
      </c>
    </row>
    <row r="2256" spans="1:7" x14ac:dyDescent="0.25">
      <c r="A2256" s="19">
        <v>43817</v>
      </c>
      <c r="B2256">
        <v>12.25</v>
      </c>
      <c r="C2256">
        <v>12.54</v>
      </c>
      <c r="D2256">
        <v>12.22</v>
      </c>
      <c r="E2256">
        <v>12.53</v>
      </c>
      <c r="F2256">
        <v>12.53</v>
      </c>
      <c r="G2256">
        <v>1933400</v>
      </c>
    </row>
    <row r="2257" spans="1:7" x14ac:dyDescent="0.25">
      <c r="A2257" s="19">
        <v>43818</v>
      </c>
      <c r="B2257">
        <v>12.47</v>
      </c>
      <c r="C2257">
        <v>12.53</v>
      </c>
      <c r="D2257">
        <v>12.21</v>
      </c>
      <c r="E2257">
        <v>12.22</v>
      </c>
      <c r="F2257">
        <v>12.22</v>
      </c>
      <c r="G2257">
        <v>2156900</v>
      </c>
    </row>
    <row r="2258" spans="1:7" x14ac:dyDescent="0.25">
      <c r="A2258" s="19">
        <v>43819</v>
      </c>
      <c r="B2258">
        <v>12.19</v>
      </c>
      <c r="C2258">
        <v>12.37</v>
      </c>
      <c r="D2258">
        <v>12.14</v>
      </c>
      <c r="E2258">
        <v>12.35</v>
      </c>
      <c r="F2258">
        <v>12.35</v>
      </c>
      <c r="G2258">
        <v>2026400</v>
      </c>
    </row>
    <row r="2259" spans="1:7" x14ac:dyDescent="0.25">
      <c r="A2259" s="19">
        <v>43822</v>
      </c>
      <c r="B2259">
        <v>12.35</v>
      </c>
      <c r="C2259">
        <v>12.44</v>
      </c>
      <c r="D2259">
        <v>12.31</v>
      </c>
      <c r="E2259">
        <v>12.41</v>
      </c>
      <c r="F2259">
        <v>12.41</v>
      </c>
      <c r="G2259">
        <v>1011300</v>
      </c>
    </row>
    <row r="2260" spans="1:7" x14ac:dyDescent="0.25">
      <c r="A2260" s="19">
        <v>43823</v>
      </c>
      <c r="B2260">
        <v>12.35</v>
      </c>
      <c r="C2260">
        <v>12.42</v>
      </c>
      <c r="D2260">
        <v>12.26</v>
      </c>
      <c r="E2260">
        <v>12.28</v>
      </c>
      <c r="F2260">
        <v>12.28</v>
      </c>
      <c r="G2260">
        <v>1050700</v>
      </c>
    </row>
    <row r="2261" spans="1:7" x14ac:dyDescent="0.25">
      <c r="A2261" s="19">
        <v>43825</v>
      </c>
      <c r="B2261">
        <v>12.19</v>
      </c>
      <c r="C2261">
        <v>12.29</v>
      </c>
      <c r="D2261">
        <v>12.17</v>
      </c>
      <c r="E2261">
        <v>12.25</v>
      </c>
      <c r="F2261">
        <v>12.25</v>
      </c>
      <c r="G2261">
        <v>1324000</v>
      </c>
    </row>
    <row r="2262" spans="1:7" x14ac:dyDescent="0.25">
      <c r="A2262" s="19">
        <v>43826</v>
      </c>
      <c r="B2262">
        <v>12.21</v>
      </c>
      <c r="C2262">
        <v>12.64</v>
      </c>
      <c r="D2262">
        <v>12.2</v>
      </c>
      <c r="E2262">
        <v>12.52</v>
      </c>
      <c r="F2262">
        <v>12.52</v>
      </c>
      <c r="G2262">
        <v>2217900</v>
      </c>
    </row>
    <row r="2263" spans="1:7" x14ac:dyDescent="0.25">
      <c r="A2263" s="19">
        <v>43829</v>
      </c>
      <c r="B2263">
        <v>12.64</v>
      </c>
      <c r="C2263">
        <v>13.12</v>
      </c>
      <c r="D2263">
        <v>12.61</v>
      </c>
      <c r="E2263">
        <v>12.97</v>
      </c>
      <c r="F2263">
        <v>12.97</v>
      </c>
      <c r="G2263">
        <v>3436300</v>
      </c>
    </row>
    <row r="2264" spans="1:7" x14ac:dyDescent="0.25">
      <c r="A2264" s="19">
        <v>43830</v>
      </c>
      <c r="B2264">
        <v>13.12</v>
      </c>
      <c r="C2264">
        <v>13.2</v>
      </c>
      <c r="D2264">
        <v>12.39</v>
      </c>
      <c r="E2264">
        <v>12.43</v>
      </c>
      <c r="F2264">
        <v>12.43</v>
      </c>
      <c r="G2264">
        <v>2753300</v>
      </c>
    </row>
    <row r="2265" spans="1:7" x14ac:dyDescent="0.25">
      <c r="A2265" s="19">
        <v>43832</v>
      </c>
      <c r="B2265">
        <v>12.1</v>
      </c>
      <c r="C2265">
        <v>12.36</v>
      </c>
      <c r="D2265">
        <v>11.92</v>
      </c>
      <c r="E2265">
        <v>11.95</v>
      </c>
      <c r="F2265">
        <v>11.95</v>
      </c>
      <c r="G2265">
        <v>3078600</v>
      </c>
    </row>
    <row r="2266" spans="1:7" x14ac:dyDescent="0.25">
      <c r="A2266" s="19">
        <v>43833</v>
      </c>
      <c r="B2266">
        <v>12.9</v>
      </c>
      <c r="C2266">
        <v>12.93</v>
      </c>
      <c r="D2266">
        <v>12.29</v>
      </c>
      <c r="E2266">
        <v>12.55</v>
      </c>
      <c r="F2266">
        <v>12.55</v>
      </c>
      <c r="G2266">
        <v>4108300</v>
      </c>
    </row>
    <row r="2267" spans="1:7" x14ac:dyDescent="0.25">
      <c r="A2267" s="19">
        <v>43836</v>
      </c>
      <c r="B2267">
        <v>12.94</v>
      </c>
      <c r="C2267">
        <v>12.97</v>
      </c>
      <c r="D2267">
        <v>12.4</v>
      </c>
      <c r="E2267">
        <v>12.4</v>
      </c>
      <c r="F2267">
        <v>12.4</v>
      </c>
      <c r="G2267">
        <v>3139700</v>
      </c>
    </row>
    <row r="2268" spans="1:7" x14ac:dyDescent="0.25">
      <c r="A2268" s="19">
        <v>43837</v>
      </c>
      <c r="B2268">
        <v>12.46</v>
      </c>
      <c r="C2268">
        <v>12.62</v>
      </c>
      <c r="D2268">
        <v>12.22</v>
      </c>
      <c r="E2268">
        <v>12.35</v>
      </c>
      <c r="F2268">
        <v>12.35</v>
      </c>
      <c r="G2268">
        <v>1987500</v>
      </c>
    </row>
    <row r="2269" spans="1:7" x14ac:dyDescent="0.25">
      <c r="A2269" s="19">
        <v>43838</v>
      </c>
      <c r="B2269">
        <v>12.25</v>
      </c>
      <c r="C2269">
        <v>12.33</v>
      </c>
      <c r="D2269">
        <v>11.78</v>
      </c>
      <c r="E2269">
        <v>12.11</v>
      </c>
      <c r="F2269">
        <v>12.11</v>
      </c>
      <c r="G2269">
        <v>4894600</v>
      </c>
    </row>
    <row r="2270" spans="1:7" x14ac:dyDescent="0.25">
      <c r="A2270" s="19">
        <v>43839</v>
      </c>
      <c r="B2270">
        <v>11.78</v>
      </c>
      <c r="C2270">
        <v>11.92</v>
      </c>
      <c r="D2270">
        <v>11.66</v>
      </c>
      <c r="E2270">
        <v>11.68</v>
      </c>
      <c r="F2270">
        <v>11.68</v>
      </c>
      <c r="G2270">
        <v>2544900</v>
      </c>
    </row>
    <row r="2271" spans="1:7" x14ac:dyDescent="0.25">
      <c r="A2271" s="19">
        <v>43840</v>
      </c>
      <c r="B2271">
        <v>11.63</v>
      </c>
      <c r="C2271">
        <v>11.74</v>
      </c>
      <c r="D2271">
        <v>11.48</v>
      </c>
      <c r="E2271">
        <v>11.61</v>
      </c>
      <c r="F2271">
        <v>11.61</v>
      </c>
      <c r="G2271">
        <v>2896700</v>
      </c>
    </row>
    <row r="2272" spans="1:7" x14ac:dyDescent="0.25">
      <c r="A2272" s="19">
        <v>43843</v>
      </c>
      <c r="B2272">
        <v>11.47</v>
      </c>
      <c r="C2272">
        <v>11.58</v>
      </c>
      <c r="D2272">
        <v>11.29</v>
      </c>
      <c r="E2272">
        <v>11.3</v>
      </c>
      <c r="F2272">
        <v>11.3</v>
      </c>
      <c r="G2272">
        <v>1857200</v>
      </c>
    </row>
    <row r="2273" spans="1:7" x14ac:dyDescent="0.25">
      <c r="A2273" s="19">
        <v>43844</v>
      </c>
      <c r="B2273">
        <v>11.3</v>
      </c>
      <c r="C2273">
        <v>11.42</v>
      </c>
      <c r="D2273">
        <v>11.12</v>
      </c>
      <c r="E2273">
        <v>11.24</v>
      </c>
      <c r="F2273">
        <v>11.24</v>
      </c>
      <c r="G2273">
        <v>2524000</v>
      </c>
    </row>
    <row r="2274" spans="1:7" x14ac:dyDescent="0.25">
      <c r="A2274" s="19">
        <v>43845</v>
      </c>
      <c r="B2274">
        <v>11.22</v>
      </c>
      <c r="C2274">
        <v>11.26</v>
      </c>
      <c r="D2274">
        <v>11.09</v>
      </c>
      <c r="E2274">
        <v>11.19</v>
      </c>
      <c r="F2274">
        <v>11.19</v>
      </c>
      <c r="G2274">
        <v>1919000</v>
      </c>
    </row>
    <row r="2275" spans="1:7" x14ac:dyDescent="0.25">
      <c r="A2275" s="19">
        <v>43846</v>
      </c>
      <c r="B2275">
        <v>11.03</v>
      </c>
      <c r="C2275">
        <v>11.05</v>
      </c>
      <c r="D2275">
        <v>10.9</v>
      </c>
      <c r="E2275">
        <v>10.93</v>
      </c>
      <c r="F2275">
        <v>10.93</v>
      </c>
      <c r="G2275">
        <v>1964000</v>
      </c>
    </row>
    <row r="2276" spans="1:7" x14ac:dyDescent="0.25">
      <c r="A2276" s="19">
        <v>43847</v>
      </c>
      <c r="B2276">
        <v>10.92</v>
      </c>
      <c r="C2276">
        <v>11.14</v>
      </c>
      <c r="D2276">
        <v>10.9</v>
      </c>
      <c r="E2276">
        <v>10.96</v>
      </c>
      <c r="F2276">
        <v>10.96</v>
      </c>
      <c r="G2276">
        <v>1874000</v>
      </c>
    </row>
    <row r="2277" spans="1:7" x14ac:dyDescent="0.25">
      <c r="A2277" s="19">
        <v>43851</v>
      </c>
      <c r="B2277">
        <v>11.08</v>
      </c>
      <c r="C2277">
        <v>11.11</v>
      </c>
      <c r="D2277">
        <v>10.8</v>
      </c>
      <c r="E2277">
        <v>11.03</v>
      </c>
      <c r="F2277">
        <v>11.03</v>
      </c>
      <c r="G2277">
        <v>2960400</v>
      </c>
    </row>
    <row r="2278" spans="1:7" x14ac:dyDescent="0.25">
      <c r="A2278" s="19">
        <v>43852</v>
      </c>
      <c r="B2278">
        <v>10.84</v>
      </c>
      <c r="C2278">
        <v>11.12</v>
      </c>
      <c r="D2278">
        <v>10.83</v>
      </c>
      <c r="E2278">
        <v>11.1</v>
      </c>
      <c r="F2278">
        <v>11.1</v>
      </c>
      <c r="G2278">
        <v>1977000</v>
      </c>
    </row>
    <row r="2279" spans="1:7" x14ac:dyDescent="0.25">
      <c r="A2279" s="19">
        <v>43853</v>
      </c>
      <c r="B2279">
        <v>11.31</v>
      </c>
      <c r="C2279">
        <v>11.48</v>
      </c>
      <c r="D2279">
        <v>11.04</v>
      </c>
      <c r="E2279">
        <v>11.07</v>
      </c>
      <c r="F2279">
        <v>11.07</v>
      </c>
      <c r="G2279">
        <v>3270000</v>
      </c>
    </row>
    <row r="2280" spans="1:7" x14ac:dyDescent="0.25">
      <c r="A2280" s="19">
        <v>43854</v>
      </c>
      <c r="B2280">
        <v>10.9</v>
      </c>
      <c r="C2280">
        <v>11.94</v>
      </c>
      <c r="D2280">
        <v>10.87</v>
      </c>
      <c r="E2280">
        <v>11.71</v>
      </c>
      <c r="F2280">
        <v>11.71</v>
      </c>
      <c r="G2280">
        <v>6550800</v>
      </c>
    </row>
    <row r="2281" spans="1:7" x14ac:dyDescent="0.25">
      <c r="A2281" s="19">
        <v>43857</v>
      </c>
      <c r="B2281">
        <v>12.71</v>
      </c>
      <c r="C2281">
        <v>12.92</v>
      </c>
      <c r="D2281">
        <v>12.41</v>
      </c>
      <c r="E2281">
        <v>12.92</v>
      </c>
      <c r="F2281">
        <v>12.92</v>
      </c>
      <c r="G2281">
        <v>11199200</v>
      </c>
    </row>
    <row r="2282" spans="1:7" x14ac:dyDescent="0.25">
      <c r="A2282" s="19">
        <v>43858</v>
      </c>
      <c r="B2282">
        <v>12.59</v>
      </c>
      <c r="C2282">
        <v>12.69</v>
      </c>
      <c r="D2282">
        <v>12.12</v>
      </c>
      <c r="E2282">
        <v>12.19</v>
      </c>
      <c r="F2282">
        <v>12.19</v>
      </c>
      <c r="G2282">
        <v>4365800</v>
      </c>
    </row>
    <row r="2283" spans="1:7" x14ac:dyDescent="0.25">
      <c r="A2283" s="19">
        <v>43859</v>
      </c>
      <c r="B2283">
        <v>11.97</v>
      </c>
      <c r="C2283">
        <v>12.38</v>
      </c>
      <c r="D2283">
        <v>11.85</v>
      </c>
      <c r="E2283">
        <v>12.2</v>
      </c>
      <c r="F2283">
        <v>12.2</v>
      </c>
      <c r="G2283">
        <v>2456200</v>
      </c>
    </row>
    <row r="2284" spans="1:7" x14ac:dyDescent="0.25">
      <c r="A2284" s="19">
        <v>43860</v>
      </c>
      <c r="B2284">
        <v>12.67</v>
      </c>
      <c r="C2284">
        <v>12.93</v>
      </c>
      <c r="D2284">
        <v>11.99</v>
      </c>
      <c r="E2284">
        <v>12.01</v>
      </c>
      <c r="F2284">
        <v>12.01</v>
      </c>
      <c r="G2284">
        <v>5855800</v>
      </c>
    </row>
    <row r="2285" spans="1:7" x14ac:dyDescent="0.25">
      <c r="A2285" s="19">
        <v>43861</v>
      </c>
      <c r="B2285">
        <v>12.3</v>
      </c>
      <c r="C2285">
        <v>13.73</v>
      </c>
      <c r="D2285">
        <v>12.25</v>
      </c>
      <c r="E2285">
        <v>13.37</v>
      </c>
      <c r="F2285">
        <v>13.37</v>
      </c>
      <c r="G2285">
        <v>10889200</v>
      </c>
    </row>
    <row r="2286" spans="1:7" x14ac:dyDescent="0.25">
      <c r="A2286" s="19">
        <v>43864</v>
      </c>
      <c r="B2286">
        <v>12.97</v>
      </c>
      <c r="C2286">
        <v>13.16</v>
      </c>
      <c r="D2286">
        <v>12.53</v>
      </c>
      <c r="E2286">
        <v>12.87</v>
      </c>
      <c r="F2286">
        <v>12.87</v>
      </c>
      <c r="G2286">
        <v>4318100</v>
      </c>
    </row>
    <row r="2287" spans="1:7" x14ac:dyDescent="0.25">
      <c r="A2287" s="19">
        <v>43865</v>
      </c>
      <c r="B2287">
        <v>12.25</v>
      </c>
      <c r="C2287">
        <v>12.33</v>
      </c>
      <c r="D2287">
        <v>12</v>
      </c>
      <c r="E2287">
        <v>12.17</v>
      </c>
      <c r="F2287">
        <v>12.17</v>
      </c>
      <c r="G2287">
        <v>3204200</v>
      </c>
    </row>
    <row r="2288" spans="1:7" x14ac:dyDescent="0.25">
      <c r="A2288" s="19">
        <v>43866</v>
      </c>
      <c r="B2288">
        <v>11.76</v>
      </c>
      <c r="C2288">
        <v>12.1</v>
      </c>
      <c r="D2288">
        <v>11.68</v>
      </c>
      <c r="E2288">
        <v>11.69</v>
      </c>
      <c r="F2288">
        <v>11.69</v>
      </c>
      <c r="G2288">
        <v>4019700</v>
      </c>
    </row>
    <row r="2289" spans="1:7" x14ac:dyDescent="0.25">
      <c r="A2289" s="19">
        <v>43867</v>
      </c>
      <c r="B2289">
        <v>11.57</v>
      </c>
      <c r="C2289">
        <v>11.82</v>
      </c>
      <c r="D2289">
        <v>11.51</v>
      </c>
      <c r="E2289">
        <v>11.58</v>
      </c>
      <c r="F2289">
        <v>11.58</v>
      </c>
      <c r="G2289">
        <v>2411300</v>
      </c>
    </row>
    <row r="2290" spans="1:7" x14ac:dyDescent="0.25">
      <c r="A2290" s="19">
        <v>43868</v>
      </c>
      <c r="B2290">
        <v>11.87</v>
      </c>
      <c r="C2290">
        <v>12.04</v>
      </c>
      <c r="D2290">
        <v>11.63</v>
      </c>
      <c r="E2290">
        <v>11.73</v>
      </c>
      <c r="F2290">
        <v>11.73</v>
      </c>
      <c r="G2290">
        <v>3920700</v>
      </c>
    </row>
    <row r="2291" spans="1:7" x14ac:dyDescent="0.25">
      <c r="A2291" s="19">
        <v>43871</v>
      </c>
      <c r="B2291">
        <v>11.92</v>
      </c>
      <c r="C2291">
        <v>11.92</v>
      </c>
      <c r="D2291">
        <v>11.54</v>
      </c>
      <c r="E2291">
        <v>11.6</v>
      </c>
      <c r="F2291">
        <v>11.6</v>
      </c>
      <c r="G2291">
        <v>2278500</v>
      </c>
    </row>
    <row r="2292" spans="1:7" x14ac:dyDescent="0.25">
      <c r="A2292" s="19">
        <v>43872</v>
      </c>
      <c r="B2292">
        <v>11.42</v>
      </c>
      <c r="C2292">
        <v>11.64</v>
      </c>
      <c r="D2292">
        <v>11.34</v>
      </c>
      <c r="E2292">
        <v>11.62</v>
      </c>
      <c r="F2292">
        <v>11.62</v>
      </c>
      <c r="G2292">
        <v>2362400</v>
      </c>
    </row>
    <row r="2293" spans="1:7" x14ac:dyDescent="0.25">
      <c r="A2293" s="19">
        <v>43873</v>
      </c>
      <c r="B2293">
        <v>11.36</v>
      </c>
      <c r="C2293">
        <v>11.45</v>
      </c>
      <c r="D2293">
        <v>11.01</v>
      </c>
      <c r="E2293">
        <v>11.06</v>
      </c>
      <c r="F2293">
        <v>11.06</v>
      </c>
      <c r="G2293">
        <v>4285700</v>
      </c>
    </row>
    <row r="2294" spans="1:7" x14ac:dyDescent="0.25">
      <c r="A2294" s="19">
        <v>43874</v>
      </c>
      <c r="B2294">
        <v>11.44</v>
      </c>
      <c r="C2294">
        <v>11.47</v>
      </c>
      <c r="D2294">
        <v>11.13</v>
      </c>
      <c r="E2294">
        <v>11.25</v>
      </c>
      <c r="F2294">
        <v>11.25</v>
      </c>
      <c r="G2294">
        <v>2953200</v>
      </c>
    </row>
    <row r="2295" spans="1:7" x14ac:dyDescent="0.25">
      <c r="A2295" s="19">
        <v>43875</v>
      </c>
      <c r="B2295">
        <v>11.16</v>
      </c>
      <c r="C2295">
        <v>11.35</v>
      </c>
      <c r="D2295">
        <v>11.07</v>
      </c>
      <c r="E2295">
        <v>11.1</v>
      </c>
      <c r="F2295">
        <v>11.1</v>
      </c>
      <c r="G2295">
        <v>2871100</v>
      </c>
    </row>
    <row r="2296" spans="1:7" x14ac:dyDescent="0.25">
      <c r="A2296" s="19">
        <v>43879</v>
      </c>
      <c r="B2296">
        <v>11.29</v>
      </c>
      <c r="C2296">
        <v>11.53</v>
      </c>
      <c r="D2296">
        <v>11.16</v>
      </c>
      <c r="E2296">
        <v>11.29</v>
      </c>
      <c r="F2296">
        <v>11.29</v>
      </c>
      <c r="G2296">
        <v>3566000</v>
      </c>
    </row>
    <row r="2297" spans="1:7" x14ac:dyDescent="0.25">
      <c r="A2297" s="19">
        <v>43880</v>
      </c>
      <c r="B2297">
        <v>11.1</v>
      </c>
      <c r="C2297">
        <v>11.22</v>
      </c>
      <c r="D2297">
        <v>11.03</v>
      </c>
      <c r="E2297">
        <v>11.15</v>
      </c>
      <c r="F2297">
        <v>11.15</v>
      </c>
      <c r="G2297">
        <v>2309200</v>
      </c>
    </row>
    <row r="2298" spans="1:7" x14ac:dyDescent="0.25">
      <c r="A2298" s="19">
        <v>43881</v>
      </c>
      <c r="B2298">
        <v>11.21</v>
      </c>
      <c r="C2298">
        <v>11.91</v>
      </c>
      <c r="D2298">
        <v>11.1</v>
      </c>
      <c r="E2298">
        <v>11.51</v>
      </c>
      <c r="F2298">
        <v>11.51</v>
      </c>
      <c r="G2298">
        <v>6685400</v>
      </c>
    </row>
    <row r="2299" spans="1:7" x14ac:dyDescent="0.25">
      <c r="A2299" s="19">
        <v>43882</v>
      </c>
      <c r="B2299">
        <v>11.89</v>
      </c>
      <c r="C2299">
        <v>12.57</v>
      </c>
      <c r="D2299">
        <v>11.78</v>
      </c>
      <c r="E2299">
        <v>12.26</v>
      </c>
      <c r="F2299">
        <v>12.26</v>
      </c>
      <c r="G2299">
        <v>7497200</v>
      </c>
    </row>
    <row r="2300" spans="1:7" x14ac:dyDescent="0.25">
      <c r="A2300" s="19">
        <v>43885</v>
      </c>
      <c r="B2300">
        <v>14.1</v>
      </c>
      <c r="C2300">
        <v>14.57</v>
      </c>
      <c r="D2300">
        <v>13.44</v>
      </c>
      <c r="E2300">
        <v>14.51</v>
      </c>
      <c r="F2300">
        <v>14.51</v>
      </c>
      <c r="G2300">
        <v>12945600</v>
      </c>
    </row>
    <row r="2301" spans="1:7" x14ac:dyDescent="0.25">
      <c r="A2301" s="19">
        <v>43886</v>
      </c>
      <c r="B2301">
        <v>14.01</v>
      </c>
      <c r="C2301">
        <v>16.32</v>
      </c>
      <c r="D2301">
        <v>13.92</v>
      </c>
      <c r="E2301">
        <v>15.91</v>
      </c>
      <c r="F2301">
        <v>15.91</v>
      </c>
      <c r="G2301">
        <v>15327400</v>
      </c>
    </row>
    <row r="2302" spans="1:7" x14ac:dyDescent="0.25">
      <c r="A2302" s="19">
        <v>43887</v>
      </c>
      <c r="B2302">
        <v>15.39</v>
      </c>
      <c r="C2302">
        <v>16.129999000000002</v>
      </c>
      <c r="D2302">
        <v>14.84</v>
      </c>
      <c r="E2302">
        <v>15.54</v>
      </c>
      <c r="F2302">
        <v>15.54</v>
      </c>
      <c r="G2302">
        <v>12370100</v>
      </c>
    </row>
    <row r="2303" spans="1:7" x14ac:dyDescent="0.25">
      <c r="A2303" s="19">
        <v>43888</v>
      </c>
      <c r="B2303">
        <v>16.940000999999999</v>
      </c>
      <c r="C2303">
        <v>18.07</v>
      </c>
      <c r="D2303">
        <v>16.52</v>
      </c>
      <c r="E2303">
        <v>18.059999000000001</v>
      </c>
      <c r="F2303">
        <v>18.059999000000001</v>
      </c>
      <c r="G2303">
        <v>22031500</v>
      </c>
    </row>
    <row r="2304" spans="1:7" x14ac:dyDescent="0.25">
      <c r="A2304" s="19">
        <v>43889</v>
      </c>
      <c r="B2304">
        <v>20.100000000000001</v>
      </c>
      <c r="C2304">
        <v>20.549999</v>
      </c>
      <c r="D2304">
        <v>18.649999999999999</v>
      </c>
      <c r="E2304">
        <v>18.84</v>
      </c>
      <c r="F2304">
        <v>18.84</v>
      </c>
      <c r="G2304">
        <v>21841300</v>
      </c>
    </row>
    <row r="2305" spans="1:7" x14ac:dyDescent="0.25">
      <c r="A2305" s="19">
        <v>43892</v>
      </c>
      <c r="B2305">
        <v>18.360001</v>
      </c>
      <c r="C2305">
        <v>19.389999</v>
      </c>
      <c r="D2305">
        <v>18.010000000000002</v>
      </c>
      <c r="E2305">
        <v>18.059999000000001</v>
      </c>
      <c r="F2305">
        <v>18.059999000000001</v>
      </c>
      <c r="G2305">
        <v>10899700</v>
      </c>
    </row>
    <row r="2306" spans="1:7" x14ac:dyDescent="0.25">
      <c r="A2306" s="19">
        <v>43893</v>
      </c>
      <c r="B2306">
        <v>18.09</v>
      </c>
      <c r="C2306">
        <v>20.6</v>
      </c>
      <c r="D2306">
        <v>17.329999999999998</v>
      </c>
      <c r="E2306">
        <v>20.110001</v>
      </c>
      <c r="F2306">
        <v>20.110001</v>
      </c>
      <c r="G2306">
        <v>16248700</v>
      </c>
    </row>
    <row r="2307" spans="1:7" x14ac:dyDescent="0.25">
      <c r="A2307" s="19">
        <v>43894</v>
      </c>
      <c r="B2307">
        <v>19.23</v>
      </c>
      <c r="C2307">
        <v>19.950001</v>
      </c>
      <c r="D2307">
        <v>18.700001</v>
      </c>
      <c r="E2307">
        <v>19.02</v>
      </c>
      <c r="F2307">
        <v>19.02</v>
      </c>
      <c r="G2307">
        <v>8904700</v>
      </c>
    </row>
    <row r="2308" spans="1:7" x14ac:dyDescent="0.25">
      <c r="A2308" s="19">
        <v>43895</v>
      </c>
      <c r="B2308">
        <v>20.68</v>
      </c>
      <c r="C2308">
        <v>22.74</v>
      </c>
      <c r="D2308">
        <v>20.25</v>
      </c>
      <c r="E2308">
        <v>22.040001</v>
      </c>
      <c r="F2308">
        <v>22.040001</v>
      </c>
      <c r="G2308">
        <v>13783700</v>
      </c>
    </row>
    <row r="2309" spans="1:7" x14ac:dyDescent="0.25">
      <c r="A2309" s="19">
        <v>43896</v>
      </c>
      <c r="B2309">
        <v>26</v>
      </c>
      <c r="C2309">
        <v>26.84</v>
      </c>
      <c r="D2309">
        <v>24.01</v>
      </c>
      <c r="E2309">
        <v>24.33</v>
      </c>
      <c r="F2309">
        <v>24.33</v>
      </c>
      <c r="G2309">
        <v>15143200</v>
      </c>
    </row>
    <row r="2310" spans="1:7" x14ac:dyDescent="0.25">
      <c r="A2310" s="19">
        <v>43899</v>
      </c>
      <c r="B2310">
        <v>33.5</v>
      </c>
      <c r="C2310">
        <v>33.790000999999997</v>
      </c>
      <c r="D2310">
        <v>28.92</v>
      </c>
      <c r="E2310">
        <v>31</v>
      </c>
      <c r="F2310">
        <v>31</v>
      </c>
      <c r="G2310">
        <v>7624800</v>
      </c>
    </row>
    <row r="2311" spans="1:7" x14ac:dyDescent="0.25">
      <c r="A2311" s="19">
        <v>43900</v>
      </c>
      <c r="B2311">
        <v>27.059999000000001</v>
      </c>
      <c r="C2311">
        <v>30.52</v>
      </c>
      <c r="D2311">
        <v>26.91</v>
      </c>
      <c r="E2311">
        <v>27.969999000000001</v>
      </c>
      <c r="F2311">
        <v>27.969999000000001</v>
      </c>
      <c r="G2311">
        <v>8390000</v>
      </c>
    </row>
    <row r="2312" spans="1:7" x14ac:dyDescent="0.25">
      <c r="A2312" s="19">
        <v>43901</v>
      </c>
      <c r="B2312">
        <v>30.27</v>
      </c>
      <c r="C2312">
        <v>32.380001</v>
      </c>
      <c r="D2312">
        <v>29.879999000000002</v>
      </c>
      <c r="E2312">
        <v>31.42</v>
      </c>
      <c r="F2312">
        <v>31.42</v>
      </c>
      <c r="G2312">
        <v>6281200</v>
      </c>
    </row>
    <row r="2313" spans="1:7" x14ac:dyDescent="0.25">
      <c r="A2313" s="19">
        <v>43902</v>
      </c>
      <c r="B2313">
        <v>37.020000000000003</v>
      </c>
      <c r="C2313">
        <v>39.849997999999999</v>
      </c>
      <c r="D2313">
        <v>34.150002000000001</v>
      </c>
      <c r="E2313">
        <v>38.959999000000003</v>
      </c>
      <c r="F2313">
        <v>38.959999000000003</v>
      </c>
      <c r="G2313">
        <v>9141000</v>
      </c>
    </row>
    <row r="2314" spans="1:7" x14ac:dyDescent="0.25">
      <c r="A2314" s="19">
        <v>43903</v>
      </c>
      <c r="B2314">
        <v>34.580002</v>
      </c>
      <c r="C2314">
        <v>40.590000000000003</v>
      </c>
      <c r="D2314">
        <v>34.5</v>
      </c>
      <c r="E2314">
        <v>35.5</v>
      </c>
      <c r="F2314">
        <v>35.5</v>
      </c>
      <c r="G2314">
        <v>9204300</v>
      </c>
    </row>
    <row r="2315" spans="1:7" x14ac:dyDescent="0.25">
      <c r="A2315" s="19">
        <v>43906</v>
      </c>
      <c r="B2315">
        <v>45</v>
      </c>
      <c r="C2315">
        <v>50.900002000000001</v>
      </c>
      <c r="D2315">
        <v>42.279998999999997</v>
      </c>
      <c r="E2315">
        <v>49.380001</v>
      </c>
      <c r="F2315">
        <v>49.380001</v>
      </c>
      <c r="G2315">
        <v>5403500</v>
      </c>
    </row>
    <row r="2316" spans="1:7" x14ac:dyDescent="0.25">
      <c r="A2316" s="19">
        <v>43907</v>
      </c>
      <c r="B2316">
        <v>47.299999</v>
      </c>
      <c r="C2316">
        <v>51.380001</v>
      </c>
      <c r="D2316">
        <v>44.5</v>
      </c>
      <c r="E2316">
        <v>48.18</v>
      </c>
      <c r="F2316">
        <v>48.18</v>
      </c>
      <c r="G2316">
        <v>9195900</v>
      </c>
    </row>
    <row r="2317" spans="1:7" x14ac:dyDescent="0.25">
      <c r="A2317" s="19">
        <v>43908</v>
      </c>
      <c r="B2317">
        <v>54.009998000000003</v>
      </c>
      <c r="C2317">
        <v>64.559997999999993</v>
      </c>
      <c r="D2317">
        <v>50.889999000000003</v>
      </c>
      <c r="E2317">
        <v>56.299999</v>
      </c>
      <c r="F2317">
        <v>56.299999</v>
      </c>
      <c r="G2317">
        <v>7617500</v>
      </c>
    </row>
    <row r="2318" spans="1:7" x14ac:dyDescent="0.25">
      <c r="A2318" s="19">
        <v>43909</v>
      </c>
      <c r="B2318">
        <v>59.950001</v>
      </c>
      <c r="C2318">
        <v>63</v>
      </c>
      <c r="D2318">
        <v>46</v>
      </c>
      <c r="E2318">
        <v>51</v>
      </c>
      <c r="F2318">
        <v>51</v>
      </c>
      <c r="G2318">
        <v>9055200</v>
      </c>
    </row>
    <row r="2319" spans="1:7" x14ac:dyDescent="0.25">
      <c r="A2319" s="19">
        <v>43910</v>
      </c>
      <c r="B2319">
        <v>48.619999</v>
      </c>
      <c r="C2319">
        <v>51.779998999999997</v>
      </c>
      <c r="D2319">
        <v>43.169998</v>
      </c>
      <c r="E2319">
        <v>50.02</v>
      </c>
      <c r="F2319">
        <v>50.02</v>
      </c>
      <c r="G2319">
        <v>11811100</v>
      </c>
    </row>
    <row r="2320" spans="1:7" x14ac:dyDescent="0.25">
      <c r="A2320" s="19">
        <v>43913</v>
      </c>
      <c r="B2320">
        <v>46.68</v>
      </c>
      <c r="C2320">
        <v>48.73</v>
      </c>
      <c r="D2320">
        <v>40.450001</v>
      </c>
      <c r="E2320">
        <v>42.18</v>
      </c>
      <c r="F2320">
        <v>42.18</v>
      </c>
      <c r="G2320">
        <v>6118600</v>
      </c>
    </row>
    <row r="2321" spans="1:7" x14ac:dyDescent="0.25">
      <c r="A2321" s="19">
        <v>43914</v>
      </c>
      <c r="B2321">
        <v>34.090000000000003</v>
      </c>
      <c r="C2321">
        <v>39.150002000000001</v>
      </c>
      <c r="D2321">
        <v>32.419998</v>
      </c>
      <c r="E2321">
        <v>38.479999999999997</v>
      </c>
      <c r="F2321">
        <v>38.479999999999997</v>
      </c>
      <c r="G2321">
        <v>9895800</v>
      </c>
    </row>
    <row r="2322" spans="1:7" x14ac:dyDescent="0.25">
      <c r="A2322" s="19">
        <v>43915</v>
      </c>
      <c r="B2322">
        <v>39.5</v>
      </c>
      <c r="C2322">
        <v>43.209999000000003</v>
      </c>
      <c r="D2322">
        <v>39.139999000000003</v>
      </c>
      <c r="E2322">
        <v>41.599997999999999</v>
      </c>
      <c r="F2322">
        <v>41.599997999999999</v>
      </c>
      <c r="G2322">
        <v>9310700</v>
      </c>
    </row>
    <row r="2323" spans="1:7" x14ac:dyDescent="0.25">
      <c r="A2323" s="19">
        <v>43916</v>
      </c>
      <c r="B2323">
        <v>40.279998999999997</v>
      </c>
      <c r="C2323">
        <v>40.790000999999997</v>
      </c>
      <c r="D2323">
        <v>37.419998</v>
      </c>
      <c r="E2323">
        <v>37.950001</v>
      </c>
      <c r="F2323">
        <v>37.950001</v>
      </c>
      <c r="G2323">
        <v>8491200</v>
      </c>
    </row>
    <row r="2324" spans="1:7" x14ac:dyDescent="0.25">
      <c r="A2324" s="19">
        <v>43917</v>
      </c>
      <c r="B2324">
        <v>41.27</v>
      </c>
      <c r="C2324">
        <v>41.689999</v>
      </c>
      <c r="D2324">
        <v>39.75</v>
      </c>
      <c r="E2324">
        <v>41.310001</v>
      </c>
      <c r="F2324">
        <v>41.310001</v>
      </c>
      <c r="G2324">
        <v>6322800</v>
      </c>
    </row>
    <row r="2325" spans="1:7" x14ac:dyDescent="0.25">
      <c r="A2325" s="19">
        <v>43920</v>
      </c>
      <c r="B2325">
        <v>41.41</v>
      </c>
      <c r="C2325">
        <v>42.599997999999999</v>
      </c>
      <c r="D2325">
        <v>39.900002000000001</v>
      </c>
      <c r="E2325">
        <v>39.990001999999997</v>
      </c>
      <c r="F2325">
        <v>39.990001999999997</v>
      </c>
      <c r="G2325">
        <v>8528300</v>
      </c>
    </row>
    <row r="2326" spans="1:7" x14ac:dyDescent="0.25">
      <c r="A2326" s="19">
        <v>43921</v>
      </c>
      <c r="B2326">
        <v>40.139999000000003</v>
      </c>
      <c r="C2326">
        <v>40.409999999999997</v>
      </c>
      <c r="D2326">
        <v>37.310001</v>
      </c>
      <c r="E2326">
        <v>37.93</v>
      </c>
      <c r="F2326">
        <v>37.93</v>
      </c>
      <c r="G2326">
        <v>6605300</v>
      </c>
    </row>
    <row r="2327" spans="1:7" x14ac:dyDescent="0.25">
      <c r="A2327" s="19">
        <v>43922</v>
      </c>
      <c r="B2327">
        <v>40.580002</v>
      </c>
      <c r="C2327">
        <v>41.790000999999997</v>
      </c>
      <c r="D2327">
        <v>38.650002000000001</v>
      </c>
      <c r="E2327">
        <v>41.189999</v>
      </c>
      <c r="F2327">
        <v>41.189999</v>
      </c>
      <c r="G2327">
        <v>5957600</v>
      </c>
    </row>
    <row r="2328" spans="1:7" x14ac:dyDescent="0.25">
      <c r="A2328" s="19">
        <v>43923</v>
      </c>
      <c r="B2328">
        <v>40.619999</v>
      </c>
      <c r="C2328">
        <v>41.349997999999999</v>
      </c>
      <c r="D2328">
        <v>38.75</v>
      </c>
      <c r="E2328">
        <v>38.950001</v>
      </c>
      <c r="F2328">
        <v>38.950001</v>
      </c>
      <c r="G2328">
        <v>6776700</v>
      </c>
    </row>
    <row r="2329" spans="1:7" x14ac:dyDescent="0.25">
      <c r="A2329" s="19">
        <v>43924</v>
      </c>
      <c r="B2329">
        <v>38.540000999999997</v>
      </c>
      <c r="C2329">
        <v>39.259998000000003</v>
      </c>
      <c r="D2329">
        <v>36.93</v>
      </c>
      <c r="E2329">
        <v>37.25</v>
      </c>
      <c r="F2329">
        <v>37.25</v>
      </c>
      <c r="G2329">
        <v>5406400</v>
      </c>
    </row>
    <row r="2330" spans="1:7" x14ac:dyDescent="0.25">
      <c r="A2330" s="19">
        <v>43927</v>
      </c>
      <c r="B2330">
        <v>34.639999000000003</v>
      </c>
      <c r="C2330">
        <v>35.349997999999999</v>
      </c>
      <c r="D2330">
        <v>34.07</v>
      </c>
      <c r="E2330">
        <v>34.599997999999999</v>
      </c>
      <c r="F2330">
        <v>34.599997999999999</v>
      </c>
      <c r="G2330">
        <v>4693900</v>
      </c>
    </row>
    <row r="2331" spans="1:7" x14ac:dyDescent="0.25">
      <c r="A2331" s="19">
        <v>43928</v>
      </c>
      <c r="B2331">
        <v>33.580002</v>
      </c>
      <c r="C2331">
        <v>35.82</v>
      </c>
      <c r="D2331">
        <v>33.470001000000003</v>
      </c>
      <c r="E2331">
        <v>35.610000999999997</v>
      </c>
      <c r="F2331">
        <v>35.610000999999997</v>
      </c>
      <c r="G2331">
        <v>5399200</v>
      </c>
    </row>
    <row r="2332" spans="1:7" x14ac:dyDescent="0.25">
      <c r="A2332" s="19">
        <v>43929</v>
      </c>
      <c r="B2332">
        <v>35.25</v>
      </c>
      <c r="C2332">
        <v>35.889999000000003</v>
      </c>
      <c r="D2332">
        <v>34.419998</v>
      </c>
      <c r="E2332">
        <v>34.869999</v>
      </c>
      <c r="F2332">
        <v>34.869999</v>
      </c>
      <c r="G2332">
        <v>4533400</v>
      </c>
    </row>
    <row r="2333" spans="1:7" x14ac:dyDescent="0.25">
      <c r="A2333" s="19">
        <v>43930</v>
      </c>
      <c r="B2333">
        <v>34.610000999999997</v>
      </c>
      <c r="C2333">
        <v>35.189999</v>
      </c>
      <c r="D2333">
        <v>33.950001</v>
      </c>
      <c r="E2333">
        <v>34.119999</v>
      </c>
      <c r="F2333">
        <v>34.119999</v>
      </c>
      <c r="G2333">
        <v>5233100</v>
      </c>
    </row>
    <row r="2334" spans="1:7" x14ac:dyDescent="0.25">
      <c r="A2334" s="19">
        <v>43934</v>
      </c>
      <c r="B2334">
        <v>34</v>
      </c>
      <c r="C2334">
        <v>34.799999</v>
      </c>
      <c r="D2334">
        <v>33.360000999999997</v>
      </c>
      <c r="E2334">
        <v>33.400002000000001</v>
      </c>
      <c r="F2334">
        <v>33.400002000000001</v>
      </c>
      <c r="G2334">
        <v>3061000</v>
      </c>
    </row>
    <row r="2335" spans="1:7" x14ac:dyDescent="0.25">
      <c r="A2335" s="19">
        <v>43935</v>
      </c>
      <c r="B2335">
        <v>31.51</v>
      </c>
      <c r="C2335">
        <v>31.700001</v>
      </c>
      <c r="D2335">
        <v>30.379999000000002</v>
      </c>
      <c r="E2335">
        <v>30.719999000000001</v>
      </c>
      <c r="F2335">
        <v>30.719999000000001</v>
      </c>
      <c r="G2335">
        <v>4016600</v>
      </c>
    </row>
    <row r="2336" spans="1:7" x14ac:dyDescent="0.25">
      <c r="A2336" s="19">
        <v>43936</v>
      </c>
      <c r="B2336">
        <v>32.810001</v>
      </c>
      <c r="C2336">
        <v>34.020000000000003</v>
      </c>
      <c r="D2336">
        <v>32.279998999999997</v>
      </c>
      <c r="E2336">
        <v>33.270000000000003</v>
      </c>
      <c r="F2336">
        <v>33.270000000000003</v>
      </c>
      <c r="G2336">
        <v>3547700</v>
      </c>
    </row>
    <row r="2337" spans="1:7" x14ac:dyDescent="0.25">
      <c r="A2337" s="19">
        <v>43937</v>
      </c>
      <c r="B2337">
        <v>33.490001999999997</v>
      </c>
      <c r="C2337">
        <v>34.450001</v>
      </c>
      <c r="D2337">
        <v>33.159999999999997</v>
      </c>
      <c r="E2337">
        <v>33.459999000000003</v>
      </c>
      <c r="F2337">
        <v>33.459999000000003</v>
      </c>
      <c r="G2337">
        <v>4281600</v>
      </c>
    </row>
    <row r="2338" spans="1:7" x14ac:dyDescent="0.25">
      <c r="A2338" s="19">
        <v>43938</v>
      </c>
      <c r="B2338">
        <v>32.049999</v>
      </c>
      <c r="C2338">
        <v>33.189999</v>
      </c>
      <c r="D2338">
        <v>31.879999000000002</v>
      </c>
      <c r="E2338">
        <v>32.080002</v>
      </c>
      <c r="F2338">
        <v>32.080002</v>
      </c>
      <c r="G2338">
        <v>2424700</v>
      </c>
    </row>
    <row r="2339" spans="1:7" x14ac:dyDescent="0.25">
      <c r="A2339" s="19">
        <v>43941</v>
      </c>
      <c r="B2339">
        <v>33.790000999999997</v>
      </c>
      <c r="C2339">
        <v>35.299999</v>
      </c>
      <c r="D2339">
        <v>32.950001</v>
      </c>
      <c r="E2339">
        <v>35.240001999999997</v>
      </c>
      <c r="F2339">
        <v>35.240001999999997</v>
      </c>
      <c r="G2339">
        <v>2794000</v>
      </c>
    </row>
    <row r="2340" spans="1:7" x14ac:dyDescent="0.25">
      <c r="A2340" s="19">
        <v>43942</v>
      </c>
      <c r="B2340">
        <v>37.849997999999999</v>
      </c>
      <c r="C2340">
        <v>39.540000999999997</v>
      </c>
      <c r="D2340">
        <v>37.560001</v>
      </c>
      <c r="E2340">
        <v>38.099997999999999</v>
      </c>
      <c r="F2340">
        <v>38.099997999999999</v>
      </c>
      <c r="G2340">
        <v>3545700</v>
      </c>
    </row>
    <row r="2341" spans="1:7" x14ac:dyDescent="0.25">
      <c r="A2341" s="19">
        <v>43943</v>
      </c>
      <c r="B2341">
        <v>36.689999</v>
      </c>
      <c r="C2341">
        <v>37.409999999999997</v>
      </c>
      <c r="D2341">
        <v>35.919998</v>
      </c>
      <c r="E2341">
        <v>36.259998000000003</v>
      </c>
      <c r="F2341">
        <v>36.259998000000003</v>
      </c>
      <c r="G2341">
        <v>2758000</v>
      </c>
    </row>
    <row r="2342" spans="1:7" x14ac:dyDescent="0.25">
      <c r="A2342" s="19">
        <v>43944</v>
      </c>
      <c r="B2342">
        <v>35.830002</v>
      </c>
      <c r="C2342">
        <v>36.860000999999997</v>
      </c>
      <c r="D2342">
        <v>35.090000000000003</v>
      </c>
      <c r="E2342">
        <v>36.240001999999997</v>
      </c>
      <c r="F2342">
        <v>36.240001999999997</v>
      </c>
      <c r="G2342">
        <v>2371500</v>
      </c>
    </row>
    <row r="2343" spans="1:7" x14ac:dyDescent="0.25">
      <c r="A2343" s="19">
        <v>43945</v>
      </c>
      <c r="B2343">
        <v>35.560001</v>
      </c>
      <c r="C2343">
        <v>35.970001000000003</v>
      </c>
      <c r="D2343">
        <v>34.060001</v>
      </c>
      <c r="E2343">
        <v>34.25</v>
      </c>
      <c r="F2343">
        <v>34.25</v>
      </c>
      <c r="G2343">
        <v>1518300</v>
      </c>
    </row>
    <row r="2344" spans="1:7" x14ac:dyDescent="0.25">
      <c r="A2344" s="19">
        <v>43948</v>
      </c>
      <c r="B2344">
        <v>33.229999999999997</v>
      </c>
      <c r="C2344">
        <v>33.229999999999997</v>
      </c>
      <c r="D2344">
        <v>31.15</v>
      </c>
      <c r="E2344">
        <v>31.549999</v>
      </c>
      <c r="F2344">
        <v>31.549999</v>
      </c>
      <c r="G2344">
        <v>2273600</v>
      </c>
    </row>
    <row r="2345" spans="1:7" x14ac:dyDescent="0.25">
      <c r="A2345" s="19">
        <v>43949</v>
      </c>
      <c r="B2345">
        <v>30.5</v>
      </c>
      <c r="C2345">
        <v>32.479999999999997</v>
      </c>
      <c r="D2345">
        <v>30.34</v>
      </c>
      <c r="E2345">
        <v>32.090000000000003</v>
      </c>
      <c r="F2345">
        <v>32.090000000000003</v>
      </c>
      <c r="G2345">
        <v>1978500</v>
      </c>
    </row>
    <row r="2346" spans="1:7" x14ac:dyDescent="0.25">
      <c r="A2346" s="19">
        <v>43950</v>
      </c>
      <c r="B2346">
        <v>30.299999</v>
      </c>
      <c r="C2346">
        <v>30.370000999999998</v>
      </c>
      <c r="D2346">
        <v>29.43</v>
      </c>
      <c r="E2346">
        <v>30.08</v>
      </c>
      <c r="F2346">
        <v>30.08</v>
      </c>
      <c r="G2346">
        <v>2237500</v>
      </c>
    </row>
    <row r="2347" spans="1:7" x14ac:dyDescent="0.25">
      <c r="A2347" s="19">
        <v>43951</v>
      </c>
      <c r="B2347">
        <v>30.76</v>
      </c>
      <c r="C2347">
        <v>32.189999</v>
      </c>
      <c r="D2347">
        <v>30.75</v>
      </c>
      <c r="E2347">
        <v>31.07</v>
      </c>
      <c r="F2347">
        <v>31.07</v>
      </c>
      <c r="G2347">
        <v>2477300</v>
      </c>
    </row>
    <row r="2348" spans="1:7" x14ac:dyDescent="0.25">
      <c r="A2348" s="19">
        <v>43952</v>
      </c>
      <c r="B2348">
        <v>33.709999000000003</v>
      </c>
      <c r="C2348">
        <v>34.529998999999997</v>
      </c>
      <c r="D2348">
        <v>33.099997999999999</v>
      </c>
      <c r="E2348">
        <v>33.770000000000003</v>
      </c>
      <c r="F2348">
        <v>33.770000000000003</v>
      </c>
      <c r="G2348">
        <v>2719200</v>
      </c>
    </row>
    <row r="2349" spans="1:7" x14ac:dyDescent="0.25">
      <c r="A2349" s="19">
        <v>43955</v>
      </c>
      <c r="B2349">
        <v>34.950001</v>
      </c>
      <c r="C2349">
        <v>35.299999</v>
      </c>
      <c r="D2349">
        <v>33.009998000000003</v>
      </c>
      <c r="E2349">
        <v>33.080002</v>
      </c>
      <c r="F2349">
        <v>33.080002</v>
      </c>
      <c r="G2349">
        <v>2130600</v>
      </c>
    </row>
    <row r="2350" spans="1:7" x14ac:dyDescent="0.25">
      <c r="A2350" s="19">
        <v>43956</v>
      </c>
      <c r="B2350">
        <v>31.860001</v>
      </c>
      <c r="C2350">
        <v>31.950001</v>
      </c>
      <c r="D2350">
        <v>30.83</v>
      </c>
      <c r="E2350">
        <v>31.809999000000001</v>
      </c>
      <c r="F2350">
        <v>31.809999000000001</v>
      </c>
      <c r="G2350">
        <v>2153200</v>
      </c>
    </row>
    <row r="2351" spans="1:7" x14ac:dyDescent="0.25">
      <c r="A2351" s="19">
        <v>43957</v>
      </c>
      <c r="B2351">
        <v>31.209999</v>
      </c>
      <c r="C2351">
        <v>32.220001000000003</v>
      </c>
      <c r="D2351">
        <v>30.959999</v>
      </c>
      <c r="E2351">
        <v>32.169998</v>
      </c>
      <c r="F2351">
        <v>32.169998</v>
      </c>
      <c r="G2351">
        <v>1790100</v>
      </c>
    </row>
    <row r="2352" spans="1:7" x14ac:dyDescent="0.25">
      <c r="A2352" s="19">
        <v>43958</v>
      </c>
      <c r="B2352">
        <v>31.040001</v>
      </c>
      <c r="C2352">
        <v>31.26</v>
      </c>
      <c r="D2352">
        <v>30.52</v>
      </c>
      <c r="E2352">
        <v>30.870000999999998</v>
      </c>
      <c r="F2352">
        <v>30.870000999999998</v>
      </c>
      <c r="G2352">
        <v>2490200</v>
      </c>
    </row>
    <row r="2353" spans="1:7" x14ac:dyDescent="0.25">
      <c r="A2353" s="19">
        <v>43959</v>
      </c>
      <c r="B2353">
        <v>29.92</v>
      </c>
      <c r="C2353">
        <v>30.15</v>
      </c>
      <c r="D2353">
        <v>28.690000999999999</v>
      </c>
      <c r="E2353">
        <v>28.74</v>
      </c>
      <c r="F2353">
        <v>28.74</v>
      </c>
      <c r="G2353">
        <v>2366300</v>
      </c>
    </row>
    <row r="2354" spans="1:7" x14ac:dyDescent="0.25">
      <c r="A2354" s="19">
        <v>43962</v>
      </c>
      <c r="B2354">
        <v>29.469999000000001</v>
      </c>
      <c r="C2354">
        <v>29.530000999999999</v>
      </c>
      <c r="D2354">
        <v>26.67</v>
      </c>
      <c r="E2354">
        <v>26.77</v>
      </c>
      <c r="F2354">
        <v>26.77</v>
      </c>
      <c r="G2354">
        <v>2370100</v>
      </c>
    </row>
    <row r="2355" spans="1:7" x14ac:dyDescent="0.25">
      <c r="A2355" s="19">
        <v>43963</v>
      </c>
      <c r="B2355">
        <v>26.01</v>
      </c>
      <c r="C2355">
        <v>29.5</v>
      </c>
      <c r="D2355">
        <v>25.780000999999999</v>
      </c>
      <c r="E2355">
        <v>29.469999000000001</v>
      </c>
      <c r="F2355">
        <v>29.469999000000001</v>
      </c>
      <c r="G2355">
        <v>3045200</v>
      </c>
    </row>
    <row r="2356" spans="1:7" x14ac:dyDescent="0.25">
      <c r="A2356" s="19">
        <v>43964</v>
      </c>
      <c r="B2356">
        <v>29.870000999999998</v>
      </c>
      <c r="C2356">
        <v>33.790000999999997</v>
      </c>
      <c r="D2356">
        <v>29.23</v>
      </c>
      <c r="E2356">
        <v>32.490001999999997</v>
      </c>
      <c r="F2356">
        <v>32.490001999999997</v>
      </c>
      <c r="G2356">
        <v>6441700</v>
      </c>
    </row>
    <row r="2357" spans="1:7" x14ac:dyDescent="0.25">
      <c r="A2357" s="19">
        <v>43965</v>
      </c>
      <c r="B2357">
        <v>34.139999000000003</v>
      </c>
      <c r="C2357">
        <v>35.189999</v>
      </c>
      <c r="D2357">
        <v>30.860001</v>
      </c>
      <c r="E2357">
        <v>30.9</v>
      </c>
      <c r="F2357">
        <v>30.9</v>
      </c>
      <c r="G2357">
        <v>5546700</v>
      </c>
    </row>
    <row r="2358" spans="1:7" x14ac:dyDescent="0.25">
      <c r="A2358" s="19">
        <v>43966</v>
      </c>
      <c r="B2358">
        <v>32.270000000000003</v>
      </c>
      <c r="C2358">
        <v>32.779998999999997</v>
      </c>
      <c r="D2358">
        <v>30.049999</v>
      </c>
      <c r="E2358">
        <v>30.059999000000001</v>
      </c>
      <c r="F2358">
        <v>30.059999000000001</v>
      </c>
      <c r="G2358">
        <v>3927000</v>
      </c>
    </row>
    <row r="2359" spans="1:7" x14ac:dyDescent="0.25">
      <c r="A2359" s="19">
        <v>43969</v>
      </c>
      <c r="B2359">
        <v>28.030000999999999</v>
      </c>
      <c r="C2359">
        <v>28.639999</v>
      </c>
      <c r="D2359">
        <v>27.73</v>
      </c>
      <c r="E2359">
        <v>28.139999</v>
      </c>
      <c r="F2359">
        <v>28.139999</v>
      </c>
      <c r="G2359">
        <v>2962800</v>
      </c>
    </row>
    <row r="2360" spans="1:7" x14ac:dyDescent="0.25">
      <c r="A2360" s="19">
        <v>43970</v>
      </c>
      <c r="B2360">
        <v>28.24</v>
      </c>
      <c r="C2360">
        <v>29.58</v>
      </c>
      <c r="D2360">
        <v>27.629999000000002</v>
      </c>
      <c r="E2360">
        <v>29.559999000000001</v>
      </c>
      <c r="F2360">
        <v>29.559999000000001</v>
      </c>
      <c r="G2360">
        <v>3242500</v>
      </c>
    </row>
    <row r="2361" spans="1:7" x14ac:dyDescent="0.25">
      <c r="A2361" s="19">
        <v>43971</v>
      </c>
      <c r="B2361">
        <v>28.190000999999999</v>
      </c>
      <c r="C2361">
        <v>28.77</v>
      </c>
      <c r="D2361">
        <v>27.65</v>
      </c>
      <c r="E2361">
        <v>27.77</v>
      </c>
      <c r="F2361">
        <v>27.77</v>
      </c>
      <c r="G2361">
        <v>3798200</v>
      </c>
    </row>
    <row r="2362" spans="1:7" x14ac:dyDescent="0.25">
      <c r="A2362" s="19">
        <v>43972</v>
      </c>
      <c r="B2362">
        <v>27.74</v>
      </c>
      <c r="C2362">
        <v>29.01</v>
      </c>
      <c r="D2362">
        <v>27.360001</v>
      </c>
      <c r="E2362">
        <v>28.379999000000002</v>
      </c>
      <c r="F2362">
        <v>28.379999000000002</v>
      </c>
      <c r="G2362">
        <v>3502500</v>
      </c>
    </row>
    <row r="2363" spans="1:7" x14ac:dyDescent="0.25">
      <c r="A2363" s="19">
        <v>43973</v>
      </c>
      <c r="B2363">
        <v>28.6</v>
      </c>
      <c r="C2363">
        <v>29.07</v>
      </c>
      <c r="D2363">
        <v>28.07</v>
      </c>
      <c r="E2363">
        <v>28.16</v>
      </c>
      <c r="F2363">
        <v>28.16</v>
      </c>
      <c r="G2363">
        <v>2362700</v>
      </c>
    </row>
    <row r="2364" spans="1:7" x14ac:dyDescent="0.25">
      <c r="A2364" s="19">
        <v>43977</v>
      </c>
      <c r="B2364">
        <v>26.84</v>
      </c>
      <c r="C2364">
        <v>27.98</v>
      </c>
      <c r="D2364">
        <v>26.790001</v>
      </c>
      <c r="E2364">
        <v>27.799999</v>
      </c>
      <c r="F2364">
        <v>27.799999</v>
      </c>
      <c r="G2364">
        <v>1968600</v>
      </c>
    </row>
    <row r="2365" spans="1:7" x14ac:dyDescent="0.25">
      <c r="A2365" s="19">
        <v>43978</v>
      </c>
      <c r="B2365">
        <v>27.040001</v>
      </c>
      <c r="C2365">
        <v>28.99</v>
      </c>
      <c r="D2365">
        <v>26.98</v>
      </c>
      <c r="E2365">
        <v>27.16</v>
      </c>
      <c r="F2365">
        <v>27.16</v>
      </c>
      <c r="G2365">
        <v>3956100</v>
      </c>
    </row>
    <row r="2366" spans="1:7" x14ac:dyDescent="0.25">
      <c r="A2366" s="19">
        <v>43979</v>
      </c>
      <c r="B2366">
        <v>27.469999000000001</v>
      </c>
      <c r="C2366">
        <v>28.530000999999999</v>
      </c>
      <c r="D2366">
        <v>27.18</v>
      </c>
      <c r="E2366">
        <v>28.209999</v>
      </c>
      <c r="F2366">
        <v>28.209999</v>
      </c>
      <c r="G2366">
        <v>2774700</v>
      </c>
    </row>
    <row r="2367" spans="1:7" x14ac:dyDescent="0.25">
      <c r="A2367" s="19">
        <v>43980</v>
      </c>
      <c r="B2367">
        <v>28.43</v>
      </c>
      <c r="C2367">
        <v>28.93</v>
      </c>
      <c r="D2367">
        <v>27.25</v>
      </c>
      <c r="E2367">
        <v>27.299999</v>
      </c>
      <c r="F2367">
        <v>27.299999</v>
      </c>
      <c r="G2367">
        <v>3789700</v>
      </c>
    </row>
    <row r="2368" spans="1:7" x14ac:dyDescent="0.25">
      <c r="A2368" s="19">
        <v>43983</v>
      </c>
      <c r="B2368">
        <v>27.91</v>
      </c>
      <c r="C2368">
        <v>28.040001</v>
      </c>
      <c r="D2368">
        <v>27.24</v>
      </c>
      <c r="E2368">
        <v>27.43</v>
      </c>
      <c r="F2368">
        <v>27.43</v>
      </c>
      <c r="G2368">
        <v>1887900</v>
      </c>
    </row>
    <row r="2369" spans="1:7" x14ac:dyDescent="0.25">
      <c r="A2369" s="19">
        <v>43984</v>
      </c>
      <c r="B2369">
        <v>27.26</v>
      </c>
      <c r="C2369">
        <v>27.6</v>
      </c>
      <c r="D2369">
        <v>26.629999000000002</v>
      </c>
      <c r="E2369">
        <v>26.690000999999999</v>
      </c>
      <c r="F2369">
        <v>26.690000999999999</v>
      </c>
      <c r="G2369">
        <v>2401200</v>
      </c>
    </row>
    <row r="2370" spans="1:7" x14ac:dyDescent="0.25">
      <c r="A2370" s="19">
        <v>43985</v>
      </c>
      <c r="B2370">
        <v>26.110001</v>
      </c>
      <c r="C2370">
        <v>26.26</v>
      </c>
      <c r="D2370">
        <v>25.389999</v>
      </c>
      <c r="E2370">
        <v>25.52</v>
      </c>
      <c r="F2370">
        <v>25.52</v>
      </c>
      <c r="G2370">
        <v>2677600</v>
      </c>
    </row>
    <row r="2371" spans="1:7" x14ac:dyDescent="0.25">
      <c r="A2371" s="19">
        <v>43986</v>
      </c>
      <c r="B2371">
        <v>25.65</v>
      </c>
      <c r="C2371">
        <v>25.9</v>
      </c>
      <c r="D2371">
        <v>24.559999000000001</v>
      </c>
      <c r="E2371">
        <v>25.280000999999999</v>
      </c>
      <c r="F2371">
        <v>25.280000999999999</v>
      </c>
      <c r="G2371">
        <v>2707300</v>
      </c>
    </row>
    <row r="2372" spans="1:7" x14ac:dyDescent="0.25">
      <c r="A2372" s="19">
        <v>43987</v>
      </c>
      <c r="B2372">
        <v>23.76</v>
      </c>
      <c r="C2372">
        <v>24.26</v>
      </c>
      <c r="D2372">
        <v>23.639999</v>
      </c>
      <c r="E2372">
        <v>23.92</v>
      </c>
      <c r="F2372">
        <v>23.92</v>
      </c>
      <c r="G2372">
        <v>3252300</v>
      </c>
    </row>
    <row r="2373" spans="1:7" x14ac:dyDescent="0.25">
      <c r="A2373" s="19">
        <v>43990</v>
      </c>
      <c r="B2373">
        <v>23.870000999999998</v>
      </c>
      <c r="C2373">
        <v>24.690000999999999</v>
      </c>
      <c r="D2373">
        <v>23.75</v>
      </c>
      <c r="E2373">
        <v>24.450001</v>
      </c>
      <c r="F2373">
        <v>24.450001</v>
      </c>
      <c r="G2373">
        <v>2232900</v>
      </c>
    </row>
    <row r="2374" spans="1:7" x14ac:dyDescent="0.25">
      <c r="A2374" s="19">
        <v>43991</v>
      </c>
      <c r="B2374">
        <v>25.200001</v>
      </c>
      <c r="C2374">
        <v>25.85</v>
      </c>
      <c r="D2374">
        <v>24.99</v>
      </c>
      <c r="E2374">
        <v>25.68</v>
      </c>
      <c r="F2374">
        <v>25.68</v>
      </c>
      <c r="G2374">
        <v>3160400</v>
      </c>
    </row>
    <row r="2375" spans="1:7" x14ac:dyDescent="0.25">
      <c r="A2375" s="19">
        <v>43992</v>
      </c>
      <c r="B2375">
        <v>25.85</v>
      </c>
      <c r="C2375">
        <v>26.33</v>
      </c>
      <c r="D2375">
        <v>24.530000999999999</v>
      </c>
      <c r="E2375">
        <v>25.52</v>
      </c>
      <c r="F2375">
        <v>25.52</v>
      </c>
      <c r="G2375">
        <v>3817200</v>
      </c>
    </row>
    <row r="2376" spans="1:7" x14ac:dyDescent="0.25">
      <c r="A2376" s="19">
        <v>43993</v>
      </c>
      <c r="B2376">
        <v>28.34</v>
      </c>
      <c r="C2376">
        <v>34.700001</v>
      </c>
      <c r="D2376">
        <v>27.190000999999999</v>
      </c>
      <c r="E2376">
        <v>34.090000000000003</v>
      </c>
      <c r="F2376">
        <v>34.090000000000003</v>
      </c>
      <c r="G2376">
        <v>11708600</v>
      </c>
    </row>
    <row r="2377" spans="1:7" x14ac:dyDescent="0.25">
      <c r="A2377" s="19">
        <v>43994</v>
      </c>
      <c r="B2377">
        <v>31.5</v>
      </c>
      <c r="C2377">
        <v>36.93</v>
      </c>
      <c r="D2377">
        <v>30.719999000000001</v>
      </c>
      <c r="E2377">
        <v>31.73</v>
      </c>
      <c r="F2377">
        <v>31.73</v>
      </c>
      <c r="G2377">
        <v>14271100</v>
      </c>
    </row>
    <row r="2378" spans="1:7" x14ac:dyDescent="0.25">
      <c r="A2378" s="19">
        <v>43997</v>
      </c>
      <c r="B2378">
        <v>34.619999</v>
      </c>
      <c r="C2378">
        <v>35.770000000000003</v>
      </c>
      <c r="D2378">
        <v>30.66</v>
      </c>
      <c r="E2378">
        <v>30.959999</v>
      </c>
      <c r="F2378">
        <v>30.959999</v>
      </c>
      <c r="G2378">
        <v>10150100</v>
      </c>
    </row>
    <row r="2379" spans="1:7" x14ac:dyDescent="0.25">
      <c r="A2379" s="19">
        <v>43998</v>
      </c>
      <c r="B2379">
        <v>28.92</v>
      </c>
      <c r="C2379">
        <v>31.99</v>
      </c>
      <c r="D2379">
        <v>28.700001</v>
      </c>
      <c r="E2379">
        <v>30.33</v>
      </c>
      <c r="F2379">
        <v>30.33</v>
      </c>
      <c r="G2379">
        <v>6352000</v>
      </c>
    </row>
    <row r="2380" spans="1:7" x14ac:dyDescent="0.25">
      <c r="A2380" s="19">
        <v>43999</v>
      </c>
      <c r="B2380">
        <v>30</v>
      </c>
      <c r="C2380">
        <v>31.190000999999999</v>
      </c>
      <c r="D2380">
        <v>29.870000999999998</v>
      </c>
      <c r="E2380">
        <v>30.27</v>
      </c>
      <c r="F2380">
        <v>30.27</v>
      </c>
      <c r="G2380">
        <v>3786100</v>
      </c>
    </row>
    <row r="2381" spans="1:7" x14ac:dyDescent="0.25">
      <c r="A2381" s="19">
        <v>44000</v>
      </c>
      <c r="B2381">
        <v>30.75</v>
      </c>
      <c r="C2381">
        <v>31.1</v>
      </c>
      <c r="D2381">
        <v>29.76</v>
      </c>
      <c r="E2381">
        <v>29.76</v>
      </c>
      <c r="F2381">
        <v>29.76</v>
      </c>
      <c r="G2381">
        <v>3628000</v>
      </c>
    </row>
    <row r="2382" spans="1:7" x14ac:dyDescent="0.25">
      <c r="A2382" s="38">
        <v>44001</v>
      </c>
      <c r="B2382" s="37">
        <v>29.049999</v>
      </c>
      <c r="C2382" s="37">
        <v>31.26</v>
      </c>
      <c r="D2382" s="37">
        <v>28.83</v>
      </c>
      <c r="E2382" s="37">
        <v>30.24</v>
      </c>
      <c r="F2382" s="37">
        <v>30.24</v>
      </c>
      <c r="G2382" s="37">
        <v>5663900</v>
      </c>
    </row>
    <row r="2383" spans="1:7" x14ac:dyDescent="0.25">
      <c r="A2383" s="38">
        <v>44004</v>
      </c>
      <c r="B2383" s="37">
        <v>30.48</v>
      </c>
      <c r="C2383" s="37">
        <v>30.860001</v>
      </c>
      <c r="D2383" s="37">
        <v>28.67</v>
      </c>
      <c r="E2383" s="37">
        <v>28.75</v>
      </c>
      <c r="F2383" s="37">
        <v>28.75</v>
      </c>
      <c r="G2383" s="37">
        <v>3934800</v>
      </c>
    </row>
    <row r="2384" spans="1:7" x14ac:dyDescent="0.25">
      <c r="A2384" s="38">
        <v>44005</v>
      </c>
      <c r="B2384" s="37">
        <v>27.49</v>
      </c>
      <c r="C2384" s="37">
        <v>28.440000999999999</v>
      </c>
      <c r="D2384" s="37">
        <v>27.42</v>
      </c>
      <c r="E2384" s="37">
        <v>28.190000999999999</v>
      </c>
      <c r="F2384" s="37">
        <v>28.190000999999999</v>
      </c>
      <c r="G2384" s="37">
        <v>2693800</v>
      </c>
    </row>
    <row r="2385" spans="1:7" x14ac:dyDescent="0.25">
      <c r="A2385" s="38">
        <v>44006</v>
      </c>
      <c r="B2385" s="37">
        <v>29.280000999999999</v>
      </c>
      <c r="C2385" s="37">
        <v>31.459999</v>
      </c>
      <c r="D2385" s="37">
        <v>28.469999000000001</v>
      </c>
      <c r="E2385" s="37">
        <v>30.139999</v>
      </c>
      <c r="F2385" s="37">
        <v>30.139999</v>
      </c>
      <c r="G2385" s="37">
        <v>8249800</v>
      </c>
    </row>
    <row r="2386" spans="1:7" x14ac:dyDescent="0.25">
      <c r="A2386" s="38">
        <v>44007</v>
      </c>
      <c r="B2386" s="37">
        <v>30.700001</v>
      </c>
      <c r="C2386" s="37">
        <v>31.27</v>
      </c>
      <c r="D2386" s="37">
        <v>28.93</v>
      </c>
      <c r="E2386" s="37">
        <v>28.959999</v>
      </c>
      <c r="F2386" s="37">
        <v>28.959999</v>
      </c>
      <c r="G2386" s="37">
        <v>4575400</v>
      </c>
    </row>
    <row r="2387" spans="1:7" x14ac:dyDescent="0.25">
      <c r="A2387" s="38">
        <v>44008</v>
      </c>
      <c r="B2387" s="37">
        <v>29.049999</v>
      </c>
      <c r="C2387" s="37">
        <v>31.110001</v>
      </c>
      <c r="D2387" s="37">
        <v>28.98</v>
      </c>
      <c r="E2387" s="37">
        <v>30.77</v>
      </c>
      <c r="F2387" s="37">
        <v>30.77</v>
      </c>
      <c r="G2387" s="37">
        <v>5343000</v>
      </c>
    </row>
    <row r="2388" spans="1:7" x14ac:dyDescent="0.25">
      <c r="A2388" s="38">
        <v>44011</v>
      </c>
      <c r="B2388" s="37">
        <v>30.25</v>
      </c>
      <c r="C2388" s="37">
        <v>31.24</v>
      </c>
      <c r="D2388" s="37">
        <v>29.24</v>
      </c>
      <c r="E2388" s="37">
        <v>29.280000999999999</v>
      </c>
      <c r="F2388" s="37">
        <v>29.280000999999999</v>
      </c>
      <c r="G2388" s="37">
        <v>3711500</v>
      </c>
    </row>
    <row r="2389" spans="1:7" x14ac:dyDescent="0.25">
      <c r="A2389" s="38">
        <v>44012</v>
      </c>
      <c r="B2389" s="37">
        <v>29.540001</v>
      </c>
      <c r="C2389" s="37">
        <v>29.59</v>
      </c>
      <c r="D2389" s="37">
        <v>27.549999</v>
      </c>
      <c r="E2389" s="37">
        <v>27.76</v>
      </c>
      <c r="F2389" s="37">
        <v>27.76</v>
      </c>
      <c r="G2389" s="37">
        <v>3757800</v>
      </c>
    </row>
    <row r="2390" spans="1:7" x14ac:dyDescent="0.25">
      <c r="A2390" s="38">
        <v>44013</v>
      </c>
      <c r="B2390" s="37">
        <v>27.360001</v>
      </c>
      <c r="C2390" s="37">
        <v>27.799999</v>
      </c>
      <c r="D2390" s="37">
        <v>26.790001</v>
      </c>
      <c r="E2390" s="37">
        <v>26.98</v>
      </c>
      <c r="F2390" s="37">
        <v>26.98</v>
      </c>
      <c r="G2390" s="37">
        <v>3087700</v>
      </c>
    </row>
    <row r="2391" spans="1:7" x14ac:dyDescent="0.25">
      <c r="A2391" s="38">
        <v>44014</v>
      </c>
      <c r="B2391" s="37">
        <v>25.870000999999998</v>
      </c>
      <c r="C2391" s="37">
        <v>26.709999</v>
      </c>
      <c r="D2391" s="37">
        <v>25.450001</v>
      </c>
      <c r="E2391" s="37">
        <v>26.52</v>
      </c>
      <c r="F2391" s="37">
        <v>26.52</v>
      </c>
      <c r="G2391" s="37">
        <v>3323500</v>
      </c>
    </row>
    <row r="2392" spans="1:7" x14ac:dyDescent="0.25">
      <c r="A2392" s="38">
        <v>44018</v>
      </c>
      <c r="B2392" s="37">
        <v>25.66</v>
      </c>
      <c r="C2392" s="37">
        <v>26.780000999999999</v>
      </c>
      <c r="D2392" s="37">
        <v>25.59</v>
      </c>
      <c r="E2392" s="37">
        <v>26.5</v>
      </c>
      <c r="F2392" s="37">
        <v>26.5</v>
      </c>
      <c r="G2392" s="37">
        <v>2345200</v>
      </c>
    </row>
    <row r="2393" spans="1:7" x14ac:dyDescent="0.25">
      <c r="A2393" s="38">
        <v>44019</v>
      </c>
      <c r="B2393" s="37">
        <v>26.709999</v>
      </c>
      <c r="C2393" s="37">
        <v>27.48</v>
      </c>
      <c r="D2393" s="37">
        <v>25.98</v>
      </c>
      <c r="E2393" s="37">
        <v>27.280000999999999</v>
      </c>
      <c r="F2393" s="37">
        <v>27.280000999999999</v>
      </c>
      <c r="G2393" s="37">
        <v>2882600</v>
      </c>
    </row>
    <row r="2394" spans="1:7" x14ac:dyDescent="0.25">
      <c r="A2394" s="38">
        <v>44020</v>
      </c>
      <c r="B2394" s="37">
        <v>26.950001</v>
      </c>
      <c r="C2394" s="37">
        <v>27.85</v>
      </c>
      <c r="D2394" s="37">
        <v>26.629999000000002</v>
      </c>
      <c r="E2394" s="37">
        <v>26.66</v>
      </c>
      <c r="F2394" s="37">
        <v>26.66</v>
      </c>
      <c r="G2394" s="37">
        <v>3878800</v>
      </c>
    </row>
    <row r="2395" spans="1:7" x14ac:dyDescent="0.25">
      <c r="A2395" s="38">
        <v>44021</v>
      </c>
      <c r="B2395" s="37">
        <v>26.74</v>
      </c>
      <c r="C2395" s="37">
        <v>28.299999</v>
      </c>
      <c r="D2395" s="37">
        <v>26.51</v>
      </c>
      <c r="E2395" s="37">
        <v>27.1</v>
      </c>
      <c r="F2395" s="37">
        <v>27.1</v>
      </c>
      <c r="G2395" s="37">
        <v>6105200</v>
      </c>
    </row>
    <row r="2396" spans="1:7" x14ac:dyDescent="0.25">
      <c r="A2396" s="38">
        <v>44022</v>
      </c>
      <c r="B2396" s="37">
        <v>27.299999</v>
      </c>
      <c r="C2396" s="37">
        <v>27.860001</v>
      </c>
      <c r="D2396" s="37">
        <v>26.360001</v>
      </c>
      <c r="E2396" s="37">
        <v>26.41</v>
      </c>
      <c r="F2396" s="37">
        <v>26.41</v>
      </c>
      <c r="G2396" s="37">
        <v>4271000</v>
      </c>
    </row>
    <row r="2397" spans="1:7" x14ac:dyDescent="0.25">
      <c r="A2397" s="38">
        <v>44025</v>
      </c>
      <c r="B2397" s="37">
        <v>26.08</v>
      </c>
      <c r="C2397" s="37">
        <v>29.02</v>
      </c>
      <c r="D2397" s="37">
        <v>26.030000999999999</v>
      </c>
      <c r="E2397" s="37">
        <v>28.93</v>
      </c>
      <c r="F2397" s="37">
        <v>28.93</v>
      </c>
      <c r="G2397" s="37">
        <v>5843100</v>
      </c>
    </row>
    <row r="2398" spans="1:7" x14ac:dyDescent="0.25">
      <c r="A2398" s="38">
        <v>44026</v>
      </c>
      <c r="B2398" s="37">
        <v>28.93</v>
      </c>
      <c r="C2398" s="37">
        <v>29.52</v>
      </c>
      <c r="D2398" s="37">
        <v>27.17</v>
      </c>
      <c r="E2398" s="37">
        <v>27.209999</v>
      </c>
      <c r="F2398" s="37">
        <v>27.209999</v>
      </c>
      <c r="G2398" s="37">
        <v>8346600</v>
      </c>
    </row>
    <row r="2399" spans="1:7" x14ac:dyDescent="0.25">
      <c r="A2399" s="38">
        <v>44027</v>
      </c>
      <c r="B2399" s="37">
        <v>26.41</v>
      </c>
      <c r="C2399" s="37">
        <v>27.620000999999998</v>
      </c>
      <c r="D2399" s="37">
        <v>26.360001</v>
      </c>
      <c r="E2399" s="37">
        <v>26.49</v>
      </c>
      <c r="F2399" s="37">
        <v>26.49</v>
      </c>
      <c r="G2399" s="37">
        <v>5596400</v>
      </c>
    </row>
    <row r="2400" spans="1:7" x14ac:dyDescent="0.25">
      <c r="A2400" s="38">
        <v>44028</v>
      </c>
      <c r="B2400" s="37">
        <v>27.040001</v>
      </c>
      <c r="C2400" s="37">
        <v>27.110001</v>
      </c>
      <c r="D2400" s="37">
        <v>25.93</v>
      </c>
      <c r="E2400" s="37">
        <v>26.01</v>
      </c>
      <c r="F2400" s="37">
        <v>26.01</v>
      </c>
      <c r="G2400" s="37">
        <v>4259500</v>
      </c>
    </row>
    <row r="2401" spans="1:7" x14ac:dyDescent="0.25">
      <c r="A2401" s="38">
        <v>44029</v>
      </c>
      <c r="B2401" s="37">
        <v>25.790001</v>
      </c>
      <c r="C2401" s="37">
        <v>26.030000999999999</v>
      </c>
      <c r="D2401" s="37">
        <v>25.08</v>
      </c>
      <c r="E2401" s="37">
        <v>25.08</v>
      </c>
      <c r="F2401" s="37">
        <v>25.08</v>
      </c>
      <c r="G2401" s="37">
        <v>3251400</v>
      </c>
    </row>
    <row r="2402" spans="1:7" x14ac:dyDescent="0.25">
      <c r="A2402" s="38">
        <v>44032</v>
      </c>
      <c r="B2402" s="37">
        <v>24.790001</v>
      </c>
      <c r="C2402" s="37">
        <v>24.92</v>
      </c>
      <c r="D2402" s="37">
        <v>23.57</v>
      </c>
      <c r="E2402" s="37">
        <v>23.92</v>
      </c>
      <c r="F2402" s="37">
        <v>23.92</v>
      </c>
      <c r="G2402" s="37">
        <v>5040500</v>
      </c>
    </row>
    <row r="2403" spans="1:7" x14ac:dyDescent="0.25">
      <c r="A2403" s="38">
        <v>44033</v>
      </c>
      <c r="B2403" s="37">
        <v>23.35</v>
      </c>
      <c r="C2403" s="37">
        <v>24.469999000000001</v>
      </c>
      <c r="D2403" s="37">
        <v>23.09</v>
      </c>
      <c r="E2403" s="37">
        <v>24.129999000000002</v>
      </c>
      <c r="F2403" s="37">
        <v>24.129999000000002</v>
      </c>
      <c r="G2403" s="37">
        <v>4238300</v>
      </c>
    </row>
    <row r="2404" spans="1:7" x14ac:dyDescent="0.25">
      <c r="A2404" s="38">
        <v>44034</v>
      </c>
      <c r="B2404" s="37">
        <v>24.309999000000001</v>
      </c>
      <c r="C2404" s="37">
        <v>24.67</v>
      </c>
      <c r="D2404" s="37">
        <v>23.870000999999998</v>
      </c>
      <c r="E2404" s="37">
        <v>23.870000999999998</v>
      </c>
      <c r="F2404" s="37">
        <v>23.870000999999998</v>
      </c>
      <c r="G2404" s="37">
        <v>3446200</v>
      </c>
    </row>
    <row r="2405" spans="1:7" x14ac:dyDescent="0.25">
      <c r="A2405" s="38">
        <v>44035</v>
      </c>
      <c r="B2405" s="37">
        <v>23.700001</v>
      </c>
      <c r="C2405" s="37">
        <v>25.15</v>
      </c>
      <c r="D2405" s="37">
        <v>23.52</v>
      </c>
      <c r="E2405" s="37">
        <v>24.6</v>
      </c>
      <c r="F2405" s="37">
        <v>24.6</v>
      </c>
      <c r="G2405" s="37">
        <v>5172400</v>
      </c>
    </row>
    <row r="2406" spans="1:7" x14ac:dyDescent="0.25">
      <c r="A2406" s="38">
        <v>44036</v>
      </c>
      <c r="B2406" s="37">
        <v>25.43</v>
      </c>
      <c r="C2406" s="37">
        <v>25.799999</v>
      </c>
      <c r="D2406" s="37">
        <v>24.700001</v>
      </c>
      <c r="E2406" s="37">
        <v>24.700001</v>
      </c>
      <c r="F2406" s="37">
        <v>24.700001</v>
      </c>
      <c r="G2406" s="37">
        <v>4762600</v>
      </c>
    </row>
    <row r="2407" spans="1:7" x14ac:dyDescent="0.25">
      <c r="A2407" s="38">
        <v>44039</v>
      </c>
      <c r="B2407" s="37">
        <v>24.440000999999999</v>
      </c>
      <c r="C2407" s="37">
        <v>24.76</v>
      </c>
      <c r="D2407" s="37">
        <v>24</v>
      </c>
      <c r="E2407" s="37">
        <v>24.01</v>
      </c>
      <c r="F2407" s="37">
        <v>24.01</v>
      </c>
      <c r="G2407" s="37">
        <v>2360100</v>
      </c>
    </row>
    <row r="2408" spans="1:7" x14ac:dyDescent="0.25">
      <c r="A2408" s="38">
        <v>44040</v>
      </c>
      <c r="B2408" s="37">
        <v>24.049999</v>
      </c>
      <c r="C2408" s="37">
        <v>24.25</v>
      </c>
      <c r="D2408" s="37">
        <v>23.17</v>
      </c>
      <c r="E2408" s="37">
        <v>23.870000999999998</v>
      </c>
      <c r="F2408" s="37">
        <v>23.870000999999998</v>
      </c>
      <c r="G2408" s="37">
        <v>2928000</v>
      </c>
    </row>
    <row r="2409" spans="1:7" x14ac:dyDescent="0.25">
      <c r="A2409" s="38">
        <v>44041</v>
      </c>
      <c r="B2409" s="37">
        <v>23.57</v>
      </c>
      <c r="C2409" s="37">
        <v>23.860001</v>
      </c>
      <c r="D2409" s="37">
        <v>23.309999000000001</v>
      </c>
      <c r="E2409" s="37">
        <v>23.379999000000002</v>
      </c>
      <c r="F2409" s="37">
        <v>23.379999000000002</v>
      </c>
      <c r="G2409" s="37">
        <v>2364700</v>
      </c>
    </row>
    <row r="2410" spans="1:7" x14ac:dyDescent="0.25">
      <c r="A2410" s="38">
        <v>44042</v>
      </c>
      <c r="B2410" s="37">
        <v>24.51</v>
      </c>
      <c r="C2410" s="37">
        <v>25.620000999999998</v>
      </c>
      <c r="D2410" s="37">
        <v>23.790001</v>
      </c>
      <c r="E2410" s="37">
        <v>23.93</v>
      </c>
      <c r="F2410" s="37">
        <v>23.93</v>
      </c>
      <c r="G2410" s="37">
        <v>4345100</v>
      </c>
    </row>
    <row r="2411" spans="1:7" x14ac:dyDescent="0.25">
      <c r="A2411" s="38">
        <v>44043</v>
      </c>
      <c r="B2411" s="37">
        <v>23.33</v>
      </c>
      <c r="C2411" s="37">
        <v>24.540001</v>
      </c>
      <c r="D2411" s="37">
        <v>23.280000999999999</v>
      </c>
      <c r="E2411" s="37">
        <v>23.440000999999999</v>
      </c>
      <c r="F2411" s="37">
        <v>23.440000999999999</v>
      </c>
      <c r="G2411" s="37">
        <v>4182700</v>
      </c>
    </row>
    <row r="2412" spans="1:7" x14ac:dyDescent="0.25">
      <c r="A2412" s="38">
        <v>44046</v>
      </c>
      <c r="B2412" s="37">
        <v>23.209999</v>
      </c>
      <c r="C2412" s="37">
        <v>23.58</v>
      </c>
      <c r="D2412" s="37">
        <v>23.049999</v>
      </c>
      <c r="E2412" s="37">
        <v>23.299999</v>
      </c>
      <c r="F2412" s="37">
        <v>23.299999</v>
      </c>
      <c r="G2412" s="37">
        <v>2711800</v>
      </c>
    </row>
    <row r="2413" spans="1:7" x14ac:dyDescent="0.25">
      <c r="A2413" s="38">
        <v>44047</v>
      </c>
      <c r="B2413" s="37">
        <v>23.25</v>
      </c>
      <c r="C2413" s="37">
        <v>23.25</v>
      </c>
      <c r="D2413" s="37">
        <v>22.58</v>
      </c>
      <c r="E2413" s="37">
        <v>22.6</v>
      </c>
      <c r="F2413" s="37">
        <v>22.6</v>
      </c>
      <c r="G2413" s="37">
        <v>2401100</v>
      </c>
    </row>
    <row r="2414" spans="1:7" x14ac:dyDescent="0.25">
      <c r="A2414" s="38">
        <v>44048</v>
      </c>
      <c r="B2414" s="37">
        <v>22.299999</v>
      </c>
      <c r="C2414" s="37">
        <v>22.57</v>
      </c>
      <c r="D2414" s="37">
        <v>22.1</v>
      </c>
      <c r="E2414" s="37">
        <v>22.15</v>
      </c>
      <c r="F2414" s="37">
        <v>22.15</v>
      </c>
      <c r="G2414" s="37">
        <v>2881000</v>
      </c>
    </row>
    <row r="2415" spans="1:7" x14ac:dyDescent="0.25">
      <c r="A2415" s="38">
        <v>44049</v>
      </c>
      <c r="B2415" s="37">
        <v>22.24</v>
      </c>
      <c r="C2415" s="37">
        <v>22.4</v>
      </c>
      <c r="D2415" s="37">
        <v>21.84</v>
      </c>
      <c r="E2415" s="37">
        <v>21.9</v>
      </c>
      <c r="F2415" s="37">
        <v>21.9</v>
      </c>
      <c r="G2415" s="37">
        <v>2203800</v>
      </c>
    </row>
    <row r="2416" spans="1:7" x14ac:dyDescent="0.25">
      <c r="A2416" s="38">
        <v>44050</v>
      </c>
      <c r="B2416" s="37">
        <v>22.209999</v>
      </c>
      <c r="C2416" s="37">
        <v>22.25</v>
      </c>
      <c r="D2416" s="37">
        <v>21.549999</v>
      </c>
      <c r="E2416" s="37">
        <v>21.75</v>
      </c>
      <c r="F2416" s="37">
        <v>21.75</v>
      </c>
      <c r="G2416" s="37">
        <v>3248800</v>
      </c>
    </row>
    <row r="2417" spans="1:7" x14ac:dyDescent="0.25">
      <c r="A2417" s="38">
        <v>44053</v>
      </c>
      <c r="B2417" s="37">
        <v>21.459999</v>
      </c>
      <c r="C2417" s="37">
        <v>21.76</v>
      </c>
      <c r="D2417" s="37">
        <v>21.030000999999999</v>
      </c>
      <c r="E2417" s="37">
        <v>21.1</v>
      </c>
      <c r="F2417" s="37">
        <v>21.1</v>
      </c>
      <c r="G2417" s="37">
        <v>2463400</v>
      </c>
    </row>
    <row r="2418" spans="1:7" x14ac:dyDescent="0.25">
      <c r="A2418" s="38">
        <v>44054</v>
      </c>
      <c r="B2418" s="37">
        <v>20.620000999999998</v>
      </c>
      <c r="C2418" s="37">
        <v>22.25</v>
      </c>
      <c r="D2418" s="37">
        <v>20.52</v>
      </c>
      <c r="E2418" s="37">
        <v>22.09</v>
      </c>
      <c r="F2418" s="37">
        <v>22.09</v>
      </c>
      <c r="G2418" s="37">
        <v>4127200</v>
      </c>
    </row>
    <row r="2419" spans="1:7" x14ac:dyDescent="0.25">
      <c r="A2419" s="38">
        <v>44055</v>
      </c>
      <c r="B2419" s="37">
        <v>21.25</v>
      </c>
      <c r="C2419" s="37">
        <v>21.34</v>
      </c>
      <c r="D2419" s="37">
        <v>20.74</v>
      </c>
      <c r="E2419" s="37">
        <v>20.889999</v>
      </c>
      <c r="F2419" s="37">
        <v>20.889999</v>
      </c>
      <c r="G2419" s="37">
        <v>3283200</v>
      </c>
    </row>
    <row r="2420" spans="1:7" x14ac:dyDescent="0.25">
      <c r="A2420" s="38">
        <v>44056</v>
      </c>
      <c r="B2420" s="37">
        <v>21.059999000000001</v>
      </c>
      <c r="C2420" s="37">
        <v>21.18</v>
      </c>
      <c r="D2420" s="37">
        <v>20.420000000000002</v>
      </c>
      <c r="E2420" s="37">
        <v>20.889999</v>
      </c>
      <c r="F2420" s="37">
        <v>20.889999</v>
      </c>
      <c r="G2420" s="37">
        <v>3065200</v>
      </c>
    </row>
    <row r="2421" spans="1:7" x14ac:dyDescent="0.25">
      <c r="A2421" s="38">
        <v>44057</v>
      </c>
      <c r="B2421" s="37">
        <v>21.059999000000001</v>
      </c>
      <c r="C2421" s="37">
        <v>21.27</v>
      </c>
      <c r="D2421" s="37">
        <v>20.75</v>
      </c>
      <c r="E2421" s="37">
        <v>20.91</v>
      </c>
      <c r="F2421" s="37">
        <v>20.91</v>
      </c>
      <c r="G2421" s="37">
        <v>2632400</v>
      </c>
    </row>
    <row r="2422" spans="1:7" x14ac:dyDescent="0.25">
      <c r="A2422" s="38">
        <v>44060</v>
      </c>
      <c r="B2422" s="37">
        <v>20.420000000000002</v>
      </c>
      <c r="C2422" s="37">
        <v>20.57</v>
      </c>
      <c r="D2422" s="37">
        <v>20.02</v>
      </c>
      <c r="E2422" s="37">
        <v>20.110001</v>
      </c>
      <c r="F2422" s="37">
        <v>20.110001</v>
      </c>
      <c r="G2422" s="37">
        <v>2077100</v>
      </c>
    </row>
    <row r="2423" spans="1:7" x14ac:dyDescent="0.25">
      <c r="A2423" s="38">
        <v>44061</v>
      </c>
      <c r="B2423" s="37">
        <v>19.989999999999998</v>
      </c>
      <c r="C2423" s="37">
        <v>20.43</v>
      </c>
      <c r="D2423" s="37">
        <v>19.77</v>
      </c>
      <c r="E2423" s="37">
        <v>19.920000000000002</v>
      </c>
      <c r="F2423" s="37">
        <v>19.920000000000002</v>
      </c>
      <c r="G2423" s="37">
        <v>3092400</v>
      </c>
    </row>
    <row r="2424" spans="1:7" x14ac:dyDescent="0.25">
      <c r="A2424" s="38">
        <v>44062</v>
      </c>
      <c r="B2424" s="37">
        <v>19.780000999999999</v>
      </c>
      <c r="C2424" s="37">
        <v>20.440000999999999</v>
      </c>
      <c r="D2424" s="37">
        <v>19.639999</v>
      </c>
      <c r="E2424" s="37">
        <v>20.309999000000001</v>
      </c>
      <c r="F2424" s="37">
        <v>20.309999000000001</v>
      </c>
      <c r="G2424" s="37">
        <v>3472400</v>
      </c>
    </row>
    <row r="2425" spans="1:7" x14ac:dyDescent="0.25">
      <c r="A2425" s="38">
        <v>44063</v>
      </c>
      <c r="B2425" s="37">
        <v>21.110001</v>
      </c>
      <c r="C2425" s="37">
        <v>21.17</v>
      </c>
      <c r="D2425" s="37">
        <v>20.010000000000002</v>
      </c>
      <c r="E2425" s="37">
        <v>20.09</v>
      </c>
      <c r="F2425" s="37">
        <v>20.09</v>
      </c>
      <c r="G2425" s="37">
        <v>3244700</v>
      </c>
    </row>
    <row r="2426" spans="1:7" x14ac:dyDescent="0.25">
      <c r="A2426" s="38">
        <v>44064</v>
      </c>
      <c r="B2426" s="37">
        <v>20.440000999999999</v>
      </c>
      <c r="C2426" s="37">
        <v>20.52</v>
      </c>
      <c r="D2426" s="37">
        <v>20.09</v>
      </c>
      <c r="E2426" s="37">
        <v>20.18</v>
      </c>
      <c r="F2426" s="37">
        <v>20.18</v>
      </c>
      <c r="G2426" s="37">
        <v>2488600</v>
      </c>
    </row>
    <row r="2427" spans="1:7" x14ac:dyDescent="0.25">
      <c r="A2427" s="38">
        <v>44067</v>
      </c>
      <c r="B2427" s="37">
        <v>19.629999000000002</v>
      </c>
      <c r="C2427" s="37">
        <v>20.309999000000001</v>
      </c>
      <c r="D2427" s="37">
        <v>19.579999999999998</v>
      </c>
      <c r="E2427" s="37">
        <v>20.110001</v>
      </c>
      <c r="F2427" s="37">
        <v>20.110001</v>
      </c>
      <c r="G2427" s="37">
        <v>2965000</v>
      </c>
    </row>
    <row r="2428" spans="1:7" x14ac:dyDescent="0.25">
      <c r="A2428" s="38">
        <v>44068</v>
      </c>
      <c r="B2428" s="37">
        <v>20.200001</v>
      </c>
      <c r="C2428" s="37">
        <v>20.75</v>
      </c>
      <c r="D2428" s="37">
        <v>19.870000999999998</v>
      </c>
      <c r="E2428" s="37">
        <v>19.969999000000001</v>
      </c>
      <c r="F2428" s="37">
        <v>19.969999000000001</v>
      </c>
      <c r="G2428" s="37">
        <v>3007500</v>
      </c>
    </row>
    <row r="2429" spans="1:7" x14ac:dyDescent="0.25">
      <c r="A2429" s="38">
        <v>44069</v>
      </c>
      <c r="B2429" s="37">
        <v>19.850000000000001</v>
      </c>
      <c r="C2429" s="37">
        <v>20.559999000000001</v>
      </c>
      <c r="D2429" s="37">
        <v>19.379999000000002</v>
      </c>
      <c r="E2429" s="37">
        <v>20.43</v>
      </c>
      <c r="F2429" s="37">
        <v>20.43</v>
      </c>
      <c r="G2429" s="37">
        <v>2955300</v>
      </c>
    </row>
    <row r="2430" spans="1:7" x14ac:dyDescent="0.25">
      <c r="A2430" s="38">
        <v>44070</v>
      </c>
      <c r="B2430" s="37">
        <v>20.219999000000001</v>
      </c>
      <c r="C2430" s="37">
        <v>22.709999</v>
      </c>
      <c r="D2430" s="37">
        <v>20.040001</v>
      </c>
      <c r="E2430" s="37">
        <v>21.08</v>
      </c>
      <c r="F2430" s="37">
        <v>21.08</v>
      </c>
      <c r="G2430" s="37">
        <v>6856200</v>
      </c>
    </row>
    <row r="2431" spans="1:7" x14ac:dyDescent="0.25">
      <c r="A2431" s="38">
        <v>44071</v>
      </c>
      <c r="B2431" s="37">
        <v>21.33</v>
      </c>
      <c r="C2431" s="37">
        <v>22.219999000000001</v>
      </c>
      <c r="D2431" s="37">
        <v>20.629999000000002</v>
      </c>
      <c r="E2431" s="37">
        <v>20.969999000000001</v>
      </c>
      <c r="F2431" s="37">
        <v>20.969999000000001</v>
      </c>
      <c r="G2431" s="37">
        <v>5143700</v>
      </c>
    </row>
    <row r="2432" spans="1:7" x14ac:dyDescent="0.25">
      <c r="A2432" s="38">
        <v>44074</v>
      </c>
      <c r="B2432" s="37">
        <v>21.52</v>
      </c>
      <c r="C2432" s="37">
        <v>22.190000999999999</v>
      </c>
      <c r="D2432" s="37">
        <v>21.059999000000001</v>
      </c>
      <c r="E2432" s="37">
        <v>21.969999000000001</v>
      </c>
      <c r="F2432" s="37">
        <v>21.969999000000001</v>
      </c>
      <c r="G2432" s="37">
        <v>4077200</v>
      </c>
    </row>
    <row r="2433" spans="1:7" x14ac:dyDescent="0.25">
      <c r="A2433" s="38">
        <v>44075</v>
      </c>
      <c r="B2433" s="37">
        <v>22.01</v>
      </c>
      <c r="C2433" s="37">
        <v>22.51</v>
      </c>
      <c r="D2433" s="37">
        <v>21.85</v>
      </c>
      <c r="E2433" s="37">
        <v>22.370000999999998</v>
      </c>
      <c r="F2433" s="37">
        <v>22.370000999999998</v>
      </c>
      <c r="G2433" s="37">
        <v>3463700</v>
      </c>
    </row>
    <row r="2434" spans="1:7" x14ac:dyDescent="0.25">
      <c r="A2434" s="38">
        <v>44076</v>
      </c>
      <c r="B2434" s="37">
        <v>22.299999</v>
      </c>
      <c r="C2434" s="37">
        <v>23.120000999999998</v>
      </c>
      <c r="D2434" s="37">
        <v>22.24</v>
      </c>
      <c r="E2434" s="37">
        <v>22.969999000000001</v>
      </c>
      <c r="F2434" s="37">
        <v>22.969999000000001</v>
      </c>
      <c r="G2434" s="37">
        <v>5838300</v>
      </c>
    </row>
    <row r="2435" spans="1:7" x14ac:dyDescent="0.25">
      <c r="A2435" s="38">
        <v>44077</v>
      </c>
      <c r="B2435" s="37">
        <v>23.190000999999999</v>
      </c>
      <c r="C2435" s="37">
        <v>26.83</v>
      </c>
      <c r="D2435" s="37">
        <v>22.389999</v>
      </c>
      <c r="E2435" s="37">
        <v>26.01</v>
      </c>
      <c r="F2435" s="37">
        <v>26.01</v>
      </c>
      <c r="G2435" s="37">
        <v>20099000</v>
      </c>
    </row>
    <row r="2436" spans="1:7" x14ac:dyDescent="0.25">
      <c r="A2436" s="38">
        <v>44078</v>
      </c>
      <c r="B2436" s="37">
        <v>25.370000999999998</v>
      </c>
      <c r="C2436" s="37">
        <v>27.92</v>
      </c>
      <c r="D2436" s="37">
        <v>23.389999</v>
      </c>
      <c r="E2436" s="37">
        <v>23.84</v>
      </c>
      <c r="F2436" s="37">
        <v>23.84</v>
      </c>
      <c r="G2436" s="37">
        <v>17918700</v>
      </c>
    </row>
    <row r="2437" spans="1:7" x14ac:dyDescent="0.25">
      <c r="A2437" s="38">
        <v>44082</v>
      </c>
      <c r="B2437" s="37">
        <v>25.639999</v>
      </c>
      <c r="C2437" s="37">
        <v>25.799999</v>
      </c>
      <c r="D2437" s="37">
        <v>23.110001</v>
      </c>
      <c r="E2437" s="37">
        <v>23.16</v>
      </c>
      <c r="F2437" s="37">
        <v>23.16</v>
      </c>
      <c r="G2437" s="37">
        <v>7665300</v>
      </c>
    </row>
    <row r="2438" spans="1:7" x14ac:dyDescent="0.25">
      <c r="A2438" s="38">
        <v>44083</v>
      </c>
      <c r="B2438" s="37">
        <v>22.58</v>
      </c>
      <c r="C2438" s="37">
        <v>22.82</v>
      </c>
      <c r="D2438" s="37">
        <v>21.6</v>
      </c>
      <c r="E2438" s="37">
        <v>21.99</v>
      </c>
      <c r="F2438" s="37">
        <v>21.99</v>
      </c>
      <c r="G2438" s="37">
        <v>6123300</v>
      </c>
    </row>
    <row r="2439" spans="1:7" x14ac:dyDescent="0.25">
      <c r="A2439" s="38">
        <v>44084</v>
      </c>
      <c r="B2439" s="37">
        <v>21.780000999999999</v>
      </c>
      <c r="C2439" s="37">
        <v>22.77</v>
      </c>
      <c r="D2439" s="37">
        <v>21.610001</v>
      </c>
      <c r="E2439" s="37">
        <v>22.24</v>
      </c>
      <c r="F2439" s="37">
        <v>22.24</v>
      </c>
      <c r="G2439" s="37">
        <v>9127300</v>
      </c>
    </row>
    <row r="2440" spans="1:7" x14ac:dyDescent="0.25">
      <c r="A2440" s="38">
        <v>44085</v>
      </c>
      <c r="B2440" s="37">
        <v>21.65</v>
      </c>
      <c r="C2440" s="37">
        <v>22.27</v>
      </c>
      <c r="D2440" s="37">
        <v>20.879999000000002</v>
      </c>
      <c r="E2440" s="37">
        <v>20.879999000000002</v>
      </c>
      <c r="F2440" s="37">
        <v>20.879999000000002</v>
      </c>
      <c r="G2440" s="37">
        <v>6625900</v>
      </c>
    </row>
    <row r="2441" spans="1:7" x14ac:dyDescent="0.25">
      <c r="A2441" s="38">
        <v>44088</v>
      </c>
      <c r="B2441" s="37">
        <v>20.66</v>
      </c>
      <c r="C2441" s="37">
        <v>20.860001</v>
      </c>
      <c r="D2441" s="37">
        <v>20.27</v>
      </c>
      <c r="E2441" s="37">
        <v>20.549999</v>
      </c>
      <c r="F2441" s="37">
        <v>20.549999</v>
      </c>
      <c r="G2441" s="37">
        <v>4243500</v>
      </c>
    </row>
    <row r="2442" spans="1:7" x14ac:dyDescent="0.25">
      <c r="A2442" s="38">
        <v>44089</v>
      </c>
      <c r="B2442" s="37">
        <v>20.350000000000001</v>
      </c>
      <c r="C2442" s="37">
        <v>20.889999</v>
      </c>
      <c r="D2442" s="37">
        <v>20.25</v>
      </c>
      <c r="E2442" s="37">
        <v>20.540001</v>
      </c>
      <c r="F2442" s="37">
        <v>20.540001</v>
      </c>
      <c r="G2442" s="37">
        <v>4010000</v>
      </c>
    </row>
    <row r="2443" spans="1:7" x14ac:dyDescent="0.25">
      <c r="A2443" s="38">
        <v>44090</v>
      </c>
      <c r="B2443" s="37">
        <v>20.379999000000002</v>
      </c>
      <c r="C2443" s="37">
        <v>20.48</v>
      </c>
      <c r="D2443" s="37">
        <v>19.899999999999999</v>
      </c>
      <c r="E2443" s="37">
        <v>20.420000000000002</v>
      </c>
      <c r="F2443" s="37">
        <v>20.420000000000002</v>
      </c>
      <c r="G2443" s="37">
        <v>5204300</v>
      </c>
    </row>
    <row r="2444" spans="1:7" x14ac:dyDescent="0.25">
      <c r="A2444" s="38">
        <v>44091</v>
      </c>
      <c r="B2444" s="37">
        <v>21.09</v>
      </c>
      <c r="C2444" s="37">
        <v>21.16</v>
      </c>
      <c r="D2444" s="37">
        <v>19.91</v>
      </c>
      <c r="E2444" s="37">
        <v>19.969999000000001</v>
      </c>
      <c r="F2444" s="37">
        <v>19.969999000000001</v>
      </c>
      <c r="G2444" s="37">
        <v>6028200</v>
      </c>
    </row>
    <row r="2445" spans="1:7" x14ac:dyDescent="0.25">
      <c r="A2445" s="38">
        <v>44092</v>
      </c>
      <c r="B2445" s="37">
        <v>19.84</v>
      </c>
      <c r="C2445" s="37">
        <v>20.459999</v>
      </c>
      <c r="D2445" s="37">
        <v>19.41</v>
      </c>
      <c r="E2445" s="37">
        <v>19.98</v>
      </c>
      <c r="F2445" s="37">
        <v>19.98</v>
      </c>
      <c r="G2445" s="37">
        <v>5670000</v>
      </c>
    </row>
    <row r="2446" spans="1:7" x14ac:dyDescent="0.25">
      <c r="A2446" s="38">
        <v>44095</v>
      </c>
      <c r="B2446" s="37">
        <v>20.83</v>
      </c>
      <c r="C2446" s="37">
        <v>21.84</v>
      </c>
      <c r="D2446" s="37">
        <v>20.530000999999999</v>
      </c>
      <c r="E2446" s="37">
        <v>20.639999</v>
      </c>
      <c r="F2446" s="37">
        <v>20.639999</v>
      </c>
      <c r="G2446" s="37">
        <v>6644900</v>
      </c>
    </row>
    <row r="2447" spans="1:7" x14ac:dyDescent="0.25">
      <c r="A2447" s="38">
        <v>44096</v>
      </c>
      <c r="B2447" s="37">
        <v>20.620000999999998</v>
      </c>
      <c r="C2447" s="37">
        <v>21.33</v>
      </c>
      <c r="D2447" s="37">
        <v>20.58</v>
      </c>
      <c r="E2447" s="37">
        <v>20.780000999999999</v>
      </c>
      <c r="F2447" s="37">
        <v>20.780000999999999</v>
      </c>
      <c r="G2447" s="37">
        <v>3218900</v>
      </c>
    </row>
    <row r="2448" spans="1:7" x14ac:dyDescent="0.25">
      <c r="A2448" s="38">
        <v>44097</v>
      </c>
      <c r="B2448" s="37">
        <v>20.68</v>
      </c>
      <c r="C2448" s="37">
        <v>21.91</v>
      </c>
      <c r="D2448" s="37">
        <v>20.620000999999998</v>
      </c>
      <c r="E2448" s="37">
        <v>21.889999</v>
      </c>
      <c r="F2448" s="37">
        <v>21.889999</v>
      </c>
      <c r="G2448" s="37">
        <v>5370700</v>
      </c>
    </row>
    <row r="2449" spans="1:7" x14ac:dyDescent="0.25">
      <c r="A2449" s="38">
        <v>44098</v>
      </c>
      <c r="B2449" s="37">
        <v>21.91</v>
      </c>
      <c r="C2449" s="37">
        <v>22.139999</v>
      </c>
      <c r="D2449" s="37">
        <v>21.1</v>
      </c>
      <c r="E2449" s="37">
        <v>21.5</v>
      </c>
      <c r="F2449" s="37">
        <v>21.5</v>
      </c>
      <c r="G2449" s="37">
        <v>4470700</v>
      </c>
    </row>
    <row r="2450" spans="1:7" x14ac:dyDescent="0.25">
      <c r="A2450" s="38">
        <v>44099</v>
      </c>
      <c r="B2450" s="37">
        <v>21.5</v>
      </c>
      <c r="C2450" s="37">
        <v>21.65</v>
      </c>
      <c r="D2450" s="37">
        <v>20.809999000000001</v>
      </c>
      <c r="E2450" s="37">
        <v>20.92</v>
      </c>
      <c r="F2450" s="37">
        <v>20.92</v>
      </c>
      <c r="G2450" s="37">
        <v>2707300</v>
      </c>
    </row>
    <row r="2451" spans="1:7" x14ac:dyDescent="0.25">
      <c r="A2451" s="38">
        <v>44102</v>
      </c>
      <c r="B2451" s="37">
        <v>20.73</v>
      </c>
      <c r="C2451" s="37">
        <v>21.02</v>
      </c>
      <c r="D2451" s="37">
        <v>20.709999</v>
      </c>
      <c r="E2451" s="37">
        <v>20.85</v>
      </c>
      <c r="F2451" s="37">
        <v>20.85</v>
      </c>
      <c r="G2451" s="37">
        <v>2198900</v>
      </c>
    </row>
    <row r="2452" spans="1:7" x14ac:dyDescent="0.25">
      <c r="A2452" s="38">
        <v>44103</v>
      </c>
      <c r="B2452" s="37">
        <v>20.91</v>
      </c>
      <c r="C2452" s="37">
        <v>20.91</v>
      </c>
      <c r="D2452" s="37">
        <v>20.129999000000002</v>
      </c>
      <c r="E2452" s="37">
        <v>20.440000999999999</v>
      </c>
      <c r="F2452" s="37">
        <v>20.440000999999999</v>
      </c>
      <c r="G2452" s="37">
        <v>2735800</v>
      </c>
    </row>
    <row r="2453" spans="1:7" x14ac:dyDescent="0.25">
      <c r="A2453" s="38">
        <v>44104</v>
      </c>
      <c r="B2453" s="37">
        <v>20.170000000000002</v>
      </c>
      <c r="C2453" s="37">
        <v>20.620000999999998</v>
      </c>
      <c r="D2453" s="37">
        <v>19.91</v>
      </c>
      <c r="E2453" s="37">
        <v>20.41</v>
      </c>
      <c r="F2453" s="37">
        <v>20.41</v>
      </c>
      <c r="G2453" s="37">
        <v>3860700</v>
      </c>
    </row>
    <row r="2454" spans="1:7" x14ac:dyDescent="0.25">
      <c r="A2454" s="38">
        <v>44105</v>
      </c>
      <c r="B2454" s="37">
        <v>20.190000999999999</v>
      </c>
      <c r="C2454" s="37">
        <v>20.809999000000001</v>
      </c>
      <c r="D2454" s="37">
        <v>20.170000000000002</v>
      </c>
      <c r="E2454" s="37">
        <v>20.51</v>
      </c>
      <c r="F2454" s="37">
        <v>20.51</v>
      </c>
      <c r="G2454" s="37">
        <v>3106400</v>
      </c>
    </row>
    <row r="2455" spans="1:7" x14ac:dyDescent="0.25">
      <c r="A2455" s="38">
        <v>44106</v>
      </c>
      <c r="B2455" s="37">
        <v>21.530000999999999</v>
      </c>
      <c r="C2455" s="37">
        <v>21.620000999999998</v>
      </c>
      <c r="D2455" s="37">
        <v>20.74</v>
      </c>
      <c r="E2455" s="37">
        <v>21.09</v>
      </c>
      <c r="F2455" s="37">
        <v>21.09</v>
      </c>
      <c r="G2455" s="37">
        <v>4973500</v>
      </c>
    </row>
    <row r="2456" spans="1:7" x14ac:dyDescent="0.25">
      <c r="A2456" s="38">
        <v>44109</v>
      </c>
      <c r="B2456" s="37">
        <v>20.92</v>
      </c>
      <c r="C2456" s="37">
        <v>21.139999</v>
      </c>
      <c r="D2456" s="37">
        <v>20.32</v>
      </c>
      <c r="E2456" s="37">
        <v>20.469999000000001</v>
      </c>
      <c r="F2456" s="37">
        <v>20.469999000000001</v>
      </c>
      <c r="G2456" s="37">
        <v>2574200</v>
      </c>
    </row>
    <row r="2457" spans="1:7" x14ac:dyDescent="0.25">
      <c r="A2457" s="38">
        <v>44110</v>
      </c>
      <c r="B2457" s="37">
        <v>20.290001</v>
      </c>
      <c r="C2457" s="37">
        <v>20.93</v>
      </c>
      <c r="D2457" s="37">
        <v>19.920000000000002</v>
      </c>
      <c r="E2457" s="37">
        <v>20.73</v>
      </c>
      <c r="F2457" s="37">
        <v>20.73</v>
      </c>
      <c r="G2457" s="37">
        <v>5479900</v>
      </c>
    </row>
    <row r="2458" spans="1:7" x14ac:dyDescent="0.25">
      <c r="A2458" s="38">
        <v>44111</v>
      </c>
      <c r="B2458" s="37">
        <v>20.329999999999998</v>
      </c>
      <c r="C2458" s="37">
        <v>20.440000999999999</v>
      </c>
      <c r="D2458" s="37">
        <v>19.940000999999999</v>
      </c>
      <c r="E2458" s="37">
        <v>20.079999999999998</v>
      </c>
      <c r="F2458" s="37">
        <v>20.079999999999998</v>
      </c>
      <c r="G2458" s="37">
        <v>2458900</v>
      </c>
    </row>
    <row r="2459" spans="1:7" x14ac:dyDescent="0.25">
      <c r="A2459" s="38">
        <v>44112</v>
      </c>
      <c r="B2459" s="37">
        <v>19.82</v>
      </c>
      <c r="C2459" s="37">
        <v>19.959999</v>
      </c>
      <c r="D2459" s="37">
        <v>19.239999999999998</v>
      </c>
      <c r="E2459" s="37">
        <v>19.290001</v>
      </c>
      <c r="F2459" s="37">
        <v>19.290001</v>
      </c>
      <c r="G2459" s="37">
        <v>3312800</v>
      </c>
    </row>
    <row r="2460" spans="1:7" x14ac:dyDescent="0.25">
      <c r="A2460" s="38">
        <v>44113</v>
      </c>
      <c r="B2460" s="37">
        <v>18.68</v>
      </c>
      <c r="C2460" s="37">
        <v>18.700001</v>
      </c>
      <c r="D2460" s="37">
        <v>18.260000000000002</v>
      </c>
      <c r="E2460" s="37">
        <v>18.27</v>
      </c>
      <c r="F2460" s="37">
        <v>18.27</v>
      </c>
      <c r="G2460" s="37">
        <v>3879100</v>
      </c>
    </row>
    <row r="2461" spans="1:7" x14ac:dyDescent="0.25">
      <c r="A2461" s="38">
        <v>44116</v>
      </c>
      <c r="B2461" s="37">
        <v>17.950001</v>
      </c>
      <c r="C2461" s="37">
        <v>18.260000000000002</v>
      </c>
      <c r="D2461" s="37">
        <v>17.860001</v>
      </c>
      <c r="E2461" s="37">
        <v>17.93</v>
      </c>
      <c r="F2461" s="37">
        <v>17.93</v>
      </c>
      <c r="G2461" s="37">
        <v>2735600</v>
      </c>
    </row>
    <row r="2462" spans="1:7" x14ac:dyDescent="0.25">
      <c r="A2462" s="38">
        <v>44117</v>
      </c>
      <c r="B2462" s="37">
        <v>18.129999000000002</v>
      </c>
      <c r="C2462" s="37">
        <v>18.510000000000002</v>
      </c>
      <c r="D2462" s="37">
        <v>18.010000000000002</v>
      </c>
      <c r="E2462" s="37">
        <v>18.120000999999998</v>
      </c>
      <c r="F2462" s="37">
        <v>18.120000999999998</v>
      </c>
      <c r="G2462" s="37">
        <v>3750100</v>
      </c>
    </row>
    <row r="2463" spans="1:7" x14ac:dyDescent="0.25">
      <c r="A2463" s="38">
        <v>44118</v>
      </c>
      <c r="B2463" s="37">
        <v>17.989999999999998</v>
      </c>
      <c r="C2463" s="37">
        <v>18.25</v>
      </c>
      <c r="D2463" s="37">
        <v>17.68</v>
      </c>
      <c r="E2463" s="37">
        <v>17.969999000000001</v>
      </c>
      <c r="F2463" s="37">
        <v>17.969999000000001</v>
      </c>
      <c r="G2463" s="37">
        <v>4802600</v>
      </c>
    </row>
    <row r="2464" spans="1:7" x14ac:dyDescent="0.25">
      <c r="A2464" s="38">
        <v>44119</v>
      </c>
      <c r="B2464" s="37">
        <v>18.739999999999998</v>
      </c>
      <c r="C2464" s="37">
        <v>18.93</v>
      </c>
      <c r="D2464" s="37">
        <v>18.07</v>
      </c>
      <c r="E2464" s="37">
        <v>18.110001</v>
      </c>
      <c r="F2464" s="37">
        <v>18.110001</v>
      </c>
      <c r="G2464" s="37">
        <v>3555800</v>
      </c>
    </row>
    <row r="2465" spans="1:7" x14ac:dyDescent="0.25">
      <c r="A2465" s="38">
        <v>44120</v>
      </c>
      <c r="B2465" s="37">
        <v>18.09</v>
      </c>
      <c r="C2465" s="37">
        <v>18.25</v>
      </c>
      <c r="D2465" s="37">
        <v>17.829999999999998</v>
      </c>
      <c r="E2465" s="37">
        <v>18.23</v>
      </c>
      <c r="F2465" s="37">
        <v>18.23</v>
      </c>
      <c r="G2465" s="37">
        <v>2403100</v>
      </c>
    </row>
    <row r="2466" spans="1:7" x14ac:dyDescent="0.25">
      <c r="A2466" s="38">
        <v>44123</v>
      </c>
      <c r="B2466" s="37">
        <v>18.149999999999999</v>
      </c>
      <c r="C2466" s="37">
        <v>19.16</v>
      </c>
      <c r="D2466" s="37">
        <v>18.129999000000002</v>
      </c>
      <c r="E2466" s="37">
        <v>19.040001</v>
      </c>
      <c r="F2466" s="37">
        <v>19.040001</v>
      </c>
      <c r="G2466" s="37">
        <v>3751500</v>
      </c>
    </row>
    <row r="2467" spans="1:7" x14ac:dyDescent="0.25">
      <c r="A2467" s="38">
        <v>44124</v>
      </c>
      <c r="B2467" s="37">
        <v>18.91</v>
      </c>
      <c r="C2467" s="37">
        <v>19.120000999999998</v>
      </c>
      <c r="D2467" s="37">
        <v>18.75</v>
      </c>
      <c r="E2467" s="37">
        <v>19.030000999999999</v>
      </c>
      <c r="F2467" s="37">
        <v>19.030000999999999</v>
      </c>
      <c r="G2467" s="37">
        <v>4046800</v>
      </c>
    </row>
    <row r="2468" spans="1:7" x14ac:dyDescent="0.25">
      <c r="A2468" s="38">
        <v>44125</v>
      </c>
      <c r="B2468" s="37">
        <v>18.93</v>
      </c>
      <c r="C2468" s="37">
        <v>19.170000000000002</v>
      </c>
      <c r="D2468" s="37">
        <v>18.469999000000001</v>
      </c>
      <c r="E2468" s="37">
        <v>18.57</v>
      </c>
      <c r="F2468" s="37">
        <v>18.57</v>
      </c>
      <c r="G2468" s="37">
        <v>3879800</v>
      </c>
    </row>
    <row r="2469" spans="1:7" x14ac:dyDescent="0.25">
      <c r="A2469" s="38">
        <v>44126</v>
      </c>
      <c r="B2469" s="37">
        <v>18.549999</v>
      </c>
      <c r="C2469" s="37">
        <v>18.719999000000001</v>
      </c>
      <c r="D2469" s="37">
        <v>17.98</v>
      </c>
      <c r="E2469" s="37">
        <v>18.149999999999999</v>
      </c>
      <c r="F2469" s="37">
        <v>18.149999999999999</v>
      </c>
      <c r="G2469" s="37">
        <v>3551600</v>
      </c>
    </row>
    <row r="2470" spans="1:7" x14ac:dyDescent="0.25">
      <c r="A2470" s="38">
        <v>44127</v>
      </c>
      <c r="B2470" s="37">
        <v>18.120000999999998</v>
      </c>
      <c r="C2470" s="37">
        <v>18.57</v>
      </c>
      <c r="D2470" s="37">
        <v>18.049999</v>
      </c>
      <c r="E2470" s="37">
        <v>18.170000000000002</v>
      </c>
      <c r="F2470" s="37">
        <v>18.170000000000002</v>
      </c>
      <c r="G2470" s="37">
        <v>2732600</v>
      </c>
    </row>
    <row r="2471" spans="1:7" x14ac:dyDescent="0.25">
      <c r="A2471" s="38">
        <v>44130</v>
      </c>
      <c r="B2471" s="37">
        <v>18.620000999999998</v>
      </c>
      <c r="C2471" s="37">
        <v>20.120000999999998</v>
      </c>
      <c r="D2471" s="37">
        <v>18.420000000000002</v>
      </c>
      <c r="E2471" s="37">
        <v>19.760000000000002</v>
      </c>
      <c r="F2471" s="37">
        <v>19.760000000000002</v>
      </c>
      <c r="G2471" s="37">
        <v>8791400</v>
      </c>
    </row>
    <row r="2472" spans="1:7" x14ac:dyDescent="0.25">
      <c r="A2472" s="38">
        <v>44131</v>
      </c>
      <c r="B2472" s="37">
        <v>19.799999</v>
      </c>
      <c r="C2472" s="37">
        <v>20.219999000000001</v>
      </c>
      <c r="D2472" s="37">
        <v>19.450001</v>
      </c>
      <c r="E2472" s="37">
        <v>19.850000000000001</v>
      </c>
      <c r="F2472" s="37">
        <v>19.850000000000001</v>
      </c>
      <c r="G2472" s="37">
        <v>5510600</v>
      </c>
    </row>
    <row r="2473" spans="1:7" x14ac:dyDescent="0.25">
      <c r="A2473" s="38">
        <v>44132</v>
      </c>
      <c r="B2473" s="37">
        <v>21.389999</v>
      </c>
      <c r="C2473" s="37">
        <v>22.74</v>
      </c>
      <c r="D2473" s="37">
        <v>21.129999000000002</v>
      </c>
      <c r="E2473" s="37">
        <v>22.709999</v>
      </c>
      <c r="F2473" s="37">
        <v>22.709999</v>
      </c>
      <c r="G2473" s="37">
        <v>12439700</v>
      </c>
    </row>
    <row r="2474" spans="1:7" x14ac:dyDescent="0.25">
      <c r="A2474" s="38">
        <v>44133</v>
      </c>
      <c r="B2474" s="37">
        <v>22.27</v>
      </c>
      <c r="C2474" s="37">
        <v>22.700001</v>
      </c>
      <c r="D2474" s="37">
        <v>20.43</v>
      </c>
      <c r="E2474" s="37">
        <v>20.799999</v>
      </c>
      <c r="F2474" s="37">
        <v>20.799999</v>
      </c>
      <c r="G2474" s="37">
        <v>7295500</v>
      </c>
    </row>
    <row r="2475" spans="1:7" x14ac:dyDescent="0.25">
      <c r="A2475" s="38">
        <v>44134</v>
      </c>
      <c r="B2475" s="37">
        <v>21.43</v>
      </c>
      <c r="C2475" s="37">
        <v>22.139999</v>
      </c>
      <c r="D2475" s="37">
        <v>21.129999000000002</v>
      </c>
      <c r="E2475" s="37">
        <v>21.73</v>
      </c>
      <c r="F2475" s="37">
        <v>21.73</v>
      </c>
      <c r="G2475" s="37">
        <v>7825500</v>
      </c>
    </row>
    <row r="2476" spans="1:7" x14ac:dyDescent="0.25">
      <c r="A2476" s="38">
        <v>44137</v>
      </c>
      <c r="B2476" s="37">
        <v>20.74</v>
      </c>
      <c r="C2476" s="37">
        <v>21.549999</v>
      </c>
      <c r="D2476" s="37">
        <v>20.690000999999999</v>
      </c>
      <c r="E2476" s="37">
        <v>21.26</v>
      </c>
      <c r="F2476" s="37">
        <v>21.26</v>
      </c>
      <c r="G2476" s="37">
        <v>5913600</v>
      </c>
    </row>
    <row r="2477" spans="1:7" x14ac:dyDescent="0.25">
      <c r="A2477" s="38">
        <v>44138</v>
      </c>
      <c r="B2477" s="37">
        <v>20.610001</v>
      </c>
      <c r="C2477" s="37">
        <v>20.74</v>
      </c>
      <c r="D2477" s="37">
        <v>19.829999999999998</v>
      </c>
      <c r="E2477" s="37">
        <v>20.139999</v>
      </c>
      <c r="F2477" s="37">
        <v>20.139999</v>
      </c>
      <c r="G2477" s="37">
        <v>5314300</v>
      </c>
    </row>
    <row r="2478" spans="1:7" x14ac:dyDescent="0.25">
      <c r="A2478" s="38">
        <v>44139</v>
      </c>
      <c r="B2478" s="37">
        <v>19.25</v>
      </c>
      <c r="C2478" s="37">
        <v>19.299999</v>
      </c>
      <c r="D2478" s="37">
        <v>18.190000999999999</v>
      </c>
      <c r="E2478" s="37">
        <v>18.370000999999998</v>
      </c>
      <c r="F2478" s="37">
        <v>18.370000999999998</v>
      </c>
      <c r="G2478" s="37">
        <v>8589500</v>
      </c>
    </row>
    <row r="2479" spans="1:7" x14ac:dyDescent="0.25">
      <c r="A2479" s="38">
        <v>44140</v>
      </c>
      <c r="B2479" s="37">
        <v>17.760000000000002</v>
      </c>
      <c r="C2479" s="37">
        <v>18.23</v>
      </c>
      <c r="D2479" s="37">
        <v>17.579999999999998</v>
      </c>
      <c r="E2479" s="37">
        <v>18.02</v>
      </c>
      <c r="F2479" s="37">
        <v>18.02</v>
      </c>
      <c r="G2479" s="37">
        <v>5969600</v>
      </c>
    </row>
    <row r="2480" spans="1:7" x14ac:dyDescent="0.25">
      <c r="A2480" s="38">
        <v>44141</v>
      </c>
      <c r="B2480" s="37">
        <v>17.860001</v>
      </c>
      <c r="C2480" s="37">
        <v>17.889999</v>
      </c>
      <c r="D2480" s="37">
        <v>16.82</v>
      </c>
      <c r="E2480" s="37">
        <v>16.850000000000001</v>
      </c>
      <c r="F2480" s="37">
        <v>16.850000000000001</v>
      </c>
      <c r="G2480" s="37">
        <v>6019200</v>
      </c>
    </row>
    <row r="2481" spans="1:7" x14ac:dyDescent="0.25">
      <c r="A2481" s="38">
        <v>44144</v>
      </c>
      <c r="B2481" s="37">
        <v>15.68</v>
      </c>
      <c r="C2481" s="37">
        <v>16.48</v>
      </c>
      <c r="D2481" s="37">
        <v>14.94</v>
      </c>
      <c r="E2481" s="37">
        <v>16.469999000000001</v>
      </c>
      <c r="F2481" s="37">
        <v>16.469999000000001</v>
      </c>
      <c r="G2481" s="37">
        <v>8832600</v>
      </c>
    </row>
    <row r="2482" spans="1:7" x14ac:dyDescent="0.25">
      <c r="A2482" s="38">
        <v>44145</v>
      </c>
      <c r="B2482" s="37">
        <v>16.059999000000001</v>
      </c>
      <c r="C2482" s="37">
        <v>16.639999</v>
      </c>
      <c r="D2482" s="37">
        <v>15.92</v>
      </c>
      <c r="E2482" s="37">
        <v>15.94</v>
      </c>
      <c r="F2482" s="37">
        <v>15.94</v>
      </c>
      <c r="G2482" s="37">
        <v>3256400</v>
      </c>
    </row>
    <row r="2483" spans="1:7" x14ac:dyDescent="0.25">
      <c r="A2483" s="38">
        <v>44146</v>
      </c>
      <c r="B2483" s="37">
        <v>15.7</v>
      </c>
      <c r="C2483" s="37">
        <v>15.9</v>
      </c>
      <c r="D2483" s="37">
        <v>15.28</v>
      </c>
      <c r="E2483" s="37">
        <v>15.62</v>
      </c>
      <c r="F2483" s="37">
        <v>15.62</v>
      </c>
      <c r="G2483" s="37">
        <v>3331200</v>
      </c>
    </row>
    <row r="2484" spans="1:7" x14ac:dyDescent="0.25">
      <c r="A2484" s="38">
        <v>44147</v>
      </c>
      <c r="B2484" s="37">
        <v>15.83</v>
      </c>
      <c r="C2484" s="37">
        <v>17.02</v>
      </c>
      <c r="D2484" s="37">
        <v>15.64</v>
      </c>
      <c r="E2484" s="37">
        <v>16.670000000000002</v>
      </c>
      <c r="F2484" s="37">
        <v>16.670000000000002</v>
      </c>
      <c r="G2484" s="37">
        <v>9242200</v>
      </c>
    </row>
    <row r="2485" spans="1:7" x14ac:dyDescent="0.25">
      <c r="A2485" s="38">
        <v>44148</v>
      </c>
      <c r="B2485" s="37">
        <v>16.120000999999998</v>
      </c>
      <c r="C2485" s="37">
        <v>16.120000999999998</v>
      </c>
      <c r="D2485" s="37">
        <v>15.38</v>
      </c>
      <c r="E2485" s="37">
        <v>15.64</v>
      </c>
      <c r="F2485" s="37">
        <v>15.64</v>
      </c>
      <c r="G2485" s="37">
        <v>3958700</v>
      </c>
    </row>
    <row r="2486" spans="1:7" x14ac:dyDescent="0.25">
      <c r="A2486" s="38">
        <v>44151</v>
      </c>
      <c r="B2486" s="37">
        <v>15.25</v>
      </c>
      <c r="C2486" s="37">
        <v>15.81</v>
      </c>
      <c r="D2486" s="37">
        <v>15.22</v>
      </c>
      <c r="E2486" s="37">
        <v>15.24</v>
      </c>
      <c r="F2486" s="37">
        <v>15.24</v>
      </c>
      <c r="G2486" s="37">
        <v>4365700</v>
      </c>
    </row>
    <row r="2487" spans="1:7" x14ac:dyDescent="0.25">
      <c r="A2487" s="38">
        <v>44152</v>
      </c>
      <c r="B2487" s="37">
        <v>15.58</v>
      </c>
      <c r="C2487" s="37">
        <v>15.66</v>
      </c>
      <c r="D2487" s="37">
        <v>14.98</v>
      </c>
      <c r="E2487" s="37">
        <v>15</v>
      </c>
      <c r="F2487" s="37">
        <v>15</v>
      </c>
      <c r="G2487" s="37">
        <v>3715100</v>
      </c>
    </row>
    <row r="2488" spans="1:7" x14ac:dyDescent="0.25">
      <c r="A2488" s="38">
        <v>44153</v>
      </c>
      <c r="B2488" s="37">
        <v>14.84</v>
      </c>
      <c r="C2488" s="37">
        <v>15.57</v>
      </c>
      <c r="D2488" s="37">
        <v>14.7</v>
      </c>
      <c r="E2488" s="37">
        <v>15.56</v>
      </c>
      <c r="F2488" s="37">
        <v>15.56</v>
      </c>
      <c r="G2488" s="37">
        <v>4665200</v>
      </c>
    </row>
    <row r="2489" spans="1:7" x14ac:dyDescent="0.25">
      <c r="A2489" s="38">
        <v>44154</v>
      </c>
      <c r="B2489" s="37">
        <v>15.4</v>
      </c>
      <c r="C2489" s="37">
        <v>15.64</v>
      </c>
      <c r="D2489" s="37">
        <v>15.03</v>
      </c>
      <c r="E2489" s="37">
        <v>15.27</v>
      </c>
      <c r="F2489" s="37">
        <v>15.27</v>
      </c>
      <c r="G2489" s="37">
        <v>3658900</v>
      </c>
    </row>
    <row r="2490" spans="1:7" x14ac:dyDescent="0.25">
      <c r="A2490" s="38">
        <v>44155</v>
      </c>
      <c r="B2490" s="37">
        <v>15.26</v>
      </c>
      <c r="C2490" s="37">
        <v>15.31</v>
      </c>
      <c r="D2490" s="37">
        <v>14.95</v>
      </c>
      <c r="E2490" s="37">
        <v>15.22</v>
      </c>
      <c r="F2490" s="37">
        <v>15.22</v>
      </c>
      <c r="G2490" s="37">
        <v>3680100</v>
      </c>
    </row>
    <row r="2491" spans="1:7" x14ac:dyDescent="0.25">
      <c r="A2491" s="38">
        <v>44158</v>
      </c>
      <c r="B2491" s="37">
        <v>15.05</v>
      </c>
      <c r="C2491" s="37">
        <v>15.34</v>
      </c>
      <c r="D2491" s="37">
        <v>14.8</v>
      </c>
      <c r="E2491" s="37">
        <v>15.03</v>
      </c>
      <c r="F2491" s="37">
        <v>15.03</v>
      </c>
      <c r="G2491" s="37">
        <v>3602600</v>
      </c>
    </row>
    <row r="2492" spans="1:7" x14ac:dyDescent="0.25">
      <c r="A2492" s="38">
        <v>44159</v>
      </c>
      <c r="B2492" s="37">
        <v>14.74</v>
      </c>
      <c r="C2492" s="37">
        <v>15.04</v>
      </c>
      <c r="D2492" s="37">
        <v>14.71</v>
      </c>
      <c r="E2492" s="37">
        <v>14.8</v>
      </c>
      <c r="F2492" s="37">
        <v>14.8</v>
      </c>
      <c r="G2492" s="37">
        <v>3427500</v>
      </c>
    </row>
    <row r="2493" spans="1:7" x14ac:dyDescent="0.25">
      <c r="A2493" s="38">
        <v>44160</v>
      </c>
      <c r="B2493" s="37">
        <v>14.83</v>
      </c>
      <c r="C2493" s="37">
        <v>15</v>
      </c>
      <c r="D2493" s="37">
        <v>14.23</v>
      </c>
      <c r="E2493" s="37">
        <v>14.26</v>
      </c>
      <c r="F2493" s="37">
        <v>14.26</v>
      </c>
      <c r="G2493" s="37">
        <v>4064000</v>
      </c>
    </row>
    <row r="2494" spans="1:7" x14ac:dyDescent="0.25">
      <c r="A2494" s="38">
        <v>44162</v>
      </c>
      <c r="B2494" s="37">
        <v>14.12</v>
      </c>
      <c r="C2494" s="37">
        <v>14.45</v>
      </c>
      <c r="D2494" s="37">
        <v>14.01</v>
      </c>
      <c r="E2494" s="37">
        <v>14.35</v>
      </c>
      <c r="F2494" s="37">
        <v>14.35</v>
      </c>
      <c r="G2494" s="37">
        <v>2004000</v>
      </c>
    </row>
    <row r="2495" spans="1:7" x14ac:dyDescent="0.25">
      <c r="A2495" s="38">
        <v>44165</v>
      </c>
      <c r="B2495" s="37">
        <v>14.43</v>
      </c>
      <c r="C2495" s="37">
        <v>14.89</v>
      </c>
      <c r="D2495" s="37">
        <v>14.05</v>
      </c>
      <c r="E2495" s="37">
        <v>14.07</v>
      </c>
      <c r="F2495" s="37">
        <v>14.07</v>
      </c>
      <c r="G2495" s="37">
        <v>3876200</v>
      </c>
    </row>
    <row r="2496" spans="1:7" x14ac:dyDescent="0.25">
      <c r="A2496" s="38">
        <v>44166</v>
      </c>
      <c r="B2496" s="37">
        <v>13.95</v>
      </c>
      <c r="C2496" s="37">
        <v>14.27</v>
      </c>
      <c r="D2496" s="37">
        <v>13.85</v>
      </c>
      <c r="E2496" s="37">
        <v>14.18</v>
      </c>
      <c r="F2496" s="37">
        <v>14.18</v>
      </c>
      <c r="G2496" s="37">
        <v>4079600</v>
      </c>
    </row>
    <row r="2497" spans="1:7" x14ac:dyDescent="0.25">
      <c r="A2497" s="38">
        <v>44167</v>
      </c>
      <c r="B2497" s="37">
        <v>14.23</v>
      </c>
      <c r="C2497" s="37">
        <v>14.24</v>
      </c>
      <c r="D2497" s="37">
        <v>13.84</v>
      </c>
      <c r="E2497" s="37">
        <v>14.12</v>
      </c>
      <c r="F2497" s="37">
        <v>14.12</v>
      </c>
      <c r="G2497" s="37">
        <v>2961200</v>
      </c>
    </row>
    <row r="2498" spans="1:7" x14ac:dyDescent="0.25">
      <c r="A2498" s="38">
        <v>44168</v>
      </c>
      <c r="B2498" s="37">
        <v>13.98</v>
      </c>
      <c r="C2498" s="37">
        <v>14.39</v>
      </c>
      <c r="D2498" s="37">
        <v>13.93</v>
      </c>
      <c r="E2498" s="37">
        <v>14.23</v>
      </c>
      <c r="F2498" s="37">
        <v>14.23</v>
      </c>
      <c r="G2498" s="37">
        <v>2877500</v>
      </c>
    </row>
    <row r="2499" spans="1:7" x14ac:dyDescent="0.25">
      <c r="A2499" s="38">
        <v>44169</v>
      </c>
      <c r="B2499" s="37">
        <v>14.08</v>
      </c>
      <c r="C2499" s="37">
        <v>14.1</v>
      </c>
      <c r="D2499" s="37">
        <v>13.89</v>
      </c>
      <c r="E2499" s="37">
        <v>14.02</v>
      </c>
      <c r="F2499" s="37">
        <v>14.02</v>
      </c>
      <c r="G2499" s="37">
        <v>3053400</v>
      </c>
    </row>
    <row r="2500" spans="1:7" x14ac:dyDescent="0.25">
      <c r="A2500" s="38">
        <v>44172</v>
      </c>
      <c r="B2500" s="37">
        <v>14.17</v>
      </c>
      <c r="C2500" s="37">
        <v>14.24</v>
      </c>
      <c r="D2500" s="37">
        <v>14.03</v>
      </c>
      <c r="E2500" s="37">
        <v>14.1</v>
      </c>
      <c r="F2500" s="37">
        <v>14.1</v>
      </c>
      <c r="G2500" s="37">
        <v>2856100</v>
      </c>
    </row>
    <row r="2501" spans="1:7" x14ac:dyDescent="0.25">
      <c r="A2501" s="38">
        <v>44173</v>
      </c>
      <c r="B2501" s="37">
        <v>14.21</v>
      </c>
      <c r="C2501" s="37">
        <v>14.22</v>
      </c>
      <c r="D2501" s="37">
        <v>13.58</v>
      </c>
      <c r="E2501" s="37">
        <v>13.61</v>
      </c>
      <c r="F2501" s="37">
        <v>13.61</v>
      </c>
      <c r="G2501" s="37">
        <v>4647400</v>
      </c>
    </row>
    <row r="2502" spans="1:7" x14ac:dyDescent="0.25">
      <c r="A2502" s="38">
        <v>44174</v>
      </c>
      <c r="B2502" s="37">
        <v>13.46</v>
      </c>
      <c r="C2502" s="37">
        <v>14.22</v>
      </c>
      <c r="D2502" s="37">
        <v>13.34</v>
      </c>
      <c r="E2502" s="37">
        <v>14.1</v>
      </c>
      <c r="F2502" s="37">
        <v>14.1</v>
      </c>
      <c r="G2502" s="37">
        <v>6888100</v>
      </c>
    </row>
    <row r="2503" spans="1:7" x14ac:dyDescent="0.25">
      <c r="A2503" s="38">
        <v>44175</v>
      </c>
      <c r="B2503" s="37">
        <v>14.19</v>
      </c>
      <c r="C2503" s="37">
        <v>14.32</v>
      </c>
      <c r="D2503" s="37">
        <v>13.84</v>
      </c>
      <c r="E2503" s="37">
        <v>14.22</v>
      </c>
      <c r="F2503" s="37">
        <v>14.22</v>
      </c>
      <c r="G2503" s="37">
        <v>3952500</v>
      </c>
    </row>
    <row r="2504" spans="1:7" x14ac:dyDescent="0.25">
      <c r="A2504" s="38">
        <v>44176</v>
      </c>
      <c r="B2504" s="37">
        <v>14.56</v>
      </c>
      <c r="C2504" s="37">
        <v>15.15</v>
      </c>
      <c r="D2504" s="37">
        <v>14.36</v>
      </c>
      <c r="E2504" s="37">
        <v>14.76</v>
      </c>
      <c r="F2504" s="37">
        <v>14.76</v>
      </c>
      <c r="G2504" s="37">
        <v>7134400</v>
      </c>
    </row>
    <row r="2505" spans="1:7" x14ac:dyDescent="0.25">
      <c r="A2505" s="38">
        <v>44179</v>
      </c>
      <c r="B2505" s="37">
        <v>14.27</v>
      </c>
      <c r="C2505" s="37">
        <v>15.12</v>
      </c>
      <c r="D2505" s="37">
        <v>14.15</v>
      </c>
      <c r="E2505" s="37">
        <v>15.11</v>
      </c>
      <c r="F2505" s="37">
        <v>15.11</v>
      </c>
      <c r="G2505" s="37">
        <v>4834600</v>
      </c>
    </row>
    <row r="2506" spans="1:7" x14ac:dyDescent="0.25">
      <c r="A2506" s="38">
        <v>44180</v>
      </c>
      <c r="B2506" s="37">
        <v>14.75</v>
      </c>
      <c r="C2506" s="37">
        <v>14.92</v>
      </c>
      <c r="D2506" s="37">
        <v>14.38</v>
      </c>
      <c r="E2506" s="37">
        <v>14.4</v>
      </c>
      <c r="F2506" s="37">
        <v>14.4</v>
      </c>
      <c r="G2506" s="37">
        <v>3971500</v>
      </c>
    </row>
    <row r="2507" spans="1:7" x14ac:dyDescent="0.25">
      <c r="A2507" s="38">
        <v>44181</v>
      </c>
      <c r="B2507" s="37">
        <v>14.38</v>
      </c>
      <c r="C2507" s="37">
        <v>14.5</v>
      </c>
      <c r="D2507" s="37">
        <v>13.9</v>
      </c>
      <c r="E2507" s="37">
        <v>13.9</v>
      </c>
      <c r="F2507" s="37">
        <v>13.9</v>
      </c>
      <c r="G2507" s="37">
        <v>3358300</v>
      </c>
    </row>
    <row r="2508" spans="1:7" x14ac:dyDescent="0.25">
      <c r="A2508" s="38">
        <v>44182</v>
      </c>
      <c r="B2508" s="37">
        <v>13.96</v>
      </c>
      <c r="C2508" s="37">
        <v>14.02</v>
      </c>
      <c r="D2508" s="37">
        <v>13.61</v>
      </c>
      <c r="E2508" s="37">
        <v>13.75</v>
      </c>
      <c r="F2508" s="37">
        <v>13.75</v>
      </c>
      <c r="G2508" s="37">
        <v>3391800</v>
      </c>
    </row>
    <row r="2509" spans="1:7" x14ac:dyDescent="0.25">
      <c r="A2509" s="38">
        <v>44183</v>
      </c>
      <c r="B2509" s="37">
        <v>13.84</v>
      </c>
      <c r="C2509" s="37">
        <v>14.4</v>
      </c>
      <c r="D2509" s="37">
        <v>13.83</v>
      </c>
      <c r="E2509" s="37">
        <v>14.08</v>
      </c>
      <c r="F2509" s="37">
        <v>14.08</v>
      </c>
      <c r="G2509" s="37">
        <v>4631600</v>
      </c>
    </row>
    <row r="2510" spans="1:7" x14ac:dyDescent="0.25">
      <c r="A2510" s="38">
        <v>44186</v>
      </c>
      <c r="B2510" s="37">
        <v>15.39</v>
      </c>
      <c r="C2510" s="37">
        <v>15.95</v>
      </c>
      <c r="D2510" s="37">
        <v>14.8</v>
      </c>
      <c r="E2510" s="37">
        <v>15.1</v>
      </c>
      <c r="F2510" s="37">
        <v>15.1</v>
      </c>
      <c r="G2510" s="37">
        <v>9844400</v>
      </c>
    </row>
    <row r="2511" spans="1:7" x14ac:dyDescent="0.25">
      <c r="A2511" s="38">
        <v>44187</v>
      </c>
      <c r="B2511" s="37">
        <v>14.93</v>
      </c>
      <c r="C2511" s="37">
        <v>15.14</v>
      </c>
      <c r="D2511" s="37">
        <v>14.76</v>
      </c>
      <c r="E2511" s="37">
        <v>14.81</v>
      </c>
      <c r="F2511" s="37">
        <v>14.81</v>
      </c>
      <c r="G2511" s="37">
        <v>3410900</v>
      </c>
    </row>
    <row r="2512" spans="1:7" x14ac:dyDescent="0.25">
      <c r="A2512" s="38">
        <v>44188</v>
      </c>
      <c r="B2512" s="37">
        <v>14.53</v>
      </c>
      <c r="C2512" s="37">
        <v>14.55</v>
      </c>
      <c r="D2512" s="37">
        <v>13.97</v>
      </c>
      <c r="E2512" s="37">
        <v>14.24</v>
      </c>
      <c r="F2512" s="37">
        <v>14.24</v>
      </c>
      <c r="G2512" s="37">
        <v>3227600</v>
      </c>
    </row>
    <row r="2513" spans="1:7" x14ac:dyDescent="0.25">
      <c r="A2513" s="38">
        <v>44189</v>
      </c>
      <c r="B2513" s="37">
        <v>14.04</v>
      </c>
      <c r="C2513" s="37">
        <v>14.05</v>
      </c>
      <c r="D2513" s="37">
        <v>13.82</v>
      </c>
      <c r="E2513" s="37">
        <v>13.85</v>
      </c>
      <c r="F2513" s="37">
        <v>13.85</v>
      </c>
      <c r="G2513" s="37">
        <v>1584100</v>
      </c>
    </row>
    <row r="2514" spans="1:7" x14ac:dyDescent="0.25">
      <c r="A2514" s="38">
        <v>44193</v>
      </c>
      <c r="B2514" s="37">
        <v>13.62</v>
      </c>
      <c r="C2514" s="37">
        <v>13.8</v>
      </c>
      <c r="D2514" s="37">
        <v>13.56</v>
      </c>
      <c r="E2514" s="37">
        <v>13.75</v>
      </c>
      <c r="F2514" s="37">
        <v>13.75</v>
      </c>
      <c r="G2514" s="37">
        <v>2478500</v>
      </c>
    </row>
    <row r="2515" spans="1:7" x14ac:dyDescent="0.25">
      <c r="A2515" s="38">
        <v>44194</v>
      </c>
      <c r="B2515" s="37">
        <v>13.56</v>
      </c>
      <c r="C2515" s="37">
        <v>14.54</v>
      </c>
      <c r="D2515" s="37">
        <v>13.56</v>
      </c>
      <c r="E2515" s="37">
        <v>14.29</v>
      </c>
      <c r="F2515" s="37">
        <v>14.29</v>
      </c>
      <c r="G2515" s="37">
        <v>4696900</v>
      </c>
    </row>
    <row r="2516" spans="1:7" x14ac:dyDescent="0.25">
      <c r="A2516" s="38">
        <v>44195</v>
      </c>
      <c r="B2516" s="37">
        <v>14.2</v>
      </c>
      <c r="C2516" s="37">
        <v>14.27</v>
      </c>
      <c r="D2516" s="37">
        <v>13.71</v>
      </c>
      <c r="E2516" s="37">
        <v>13.75</v>
      </c>
      <c r="F2516" s="37">
        <v>13.75</v>
      </c>
      <c r="G2516" s="37">
        <v>3387200</v>
      </c>
    </row>
    <row r="2517" spans="1:7" x14ac:dyDescent="0.25">
      <c r="A2517" s="38">
        <v>44196</v>
      </c>
      <c r="B2517" s="37">
        <v>13.75</v>
      </c>
      <c r="C2517" s="37">
        <v>13.98</v>
      </c>
      <c r="D2517" s="37">
        <v>13.49</v>
      </c>
      <c r="E2517" s="37">
        <v>13.74</v>
      </c>
      <c r="F2517" s="37">
        <v>13.74</v>
      </c>
      <c r="G2517" s="37">
        <v>4366500</v>
      </c>
    </row>
    <row r="2518" spans="1:7" x14ac:dyDescent="0.25">
      <c r="A2518" s="38">
        <v>44200</v>
      </c>
      <c r="B2518" s="37">
        <v>13.74</v>
      </c>
      <c r="C2518" s="37">
        <v>15.4</v>
      </c>
      <c r="D2518" s="37">
        <v>13.73</v>
      </c>
      <c r="E2518" s="37">
        <v>15.05</v>
      </c>
      <c r="F2518" s="37">
        <v>15.05</v>
      </c>
      <c r="G2518" s="37">
        <v>13016400</v>
      </c>
    </row>
    <row r="2519" spans="1:7" x14ac:dyDescent="0.25">
      <c r="A2519" s="38">
        <v>44201</v>
      </c>
      <c r="B2519" s="37">
        <v>15.31</v>
      </c>
      <c r="C2519" s="37">
        <v>15.32</v>
      </c>
      <c r="D2519" s="37">
        <v>14.33</v>
      </c>
      <c r="E2519" s="37">
        <v>14.48</v>
      </c>
      <c r="F2519" s="37">
        <v>14.48</v>
      </c>
      <c r="G2519" s="37">
        <v>8055300</v>
      </c>
    </row>
    <row r="2520" spans="1:7" x14ac:dyDescent="0.25">
      <c r="A2520" s="38">
        <v>44202</v>
      </c>
      <c r="B2520" s="37">
        <v>14.31</v>
      </c>
      <c r="C2520" s="37">
        <v>14.73</v>
      </c>
      <c r="D2520" s="37">
        <v>13.54</v>
      </c>
      <c r="E2520" s="37">
        <v>14.39</v>
      </c>
      <c r="F2520" s="37">
        <v>14.39</v>
      </c>
      <c r="G2520" s="37">
        <v>14526300</v>
      </c>
    </row>
    <row r="2521" spans="1:7" x14ac:dyDescent="0.25">
      <c r="A2521" s="38">
        <v>44203</v>
      </c>
      <c r="B2521" s="37">
        <v>13.74</v>
      </c>
      <c r="C2521" s="37">
        <v>13.82</v>
      </c>
      <c r="D2521" s="37">
        <v>13.51</v>
      </c>
      <c r="E2521" s="37">
        <v>13.51</v>
      </c>
      <c r="F2521" s="37">
        <v>13.51</v>
      </c>
      <c r="G2521" s="37">
        <v>6171500</v>
      </c>
    </row>
    <row r="2522" spans="1:7" x14ac:dyDescent="0.25">
      <c r="A2522" s="38">
        <v>44204</v>
      </c>
      <c r="B2522" s="37">
        <v>13.44</v>
      </c>
      <c r="C2522" s="37">
        <v>13.87</v>
      </c>
      <c r="D2522" s="37">
        <v>13.3</v>
      </c>
      <c r="E2522" s="37">
        <v>13.38</v>
      </c>
      <c r="F2522" s="37">
        <v>13.38</v>
      </c>
      <c r="G2522" s="37">
        <v>6985100</v>
      </c>
    </row>
    <row r="2523" spans="1:7" x14ac:dyDescent="0.25">
      <c r="A2523" s="38">
        <v>44207</v>
      </c>
      <c r="B2523" s="37">
        <v>13.89</v>
      </c>
      <c r="C2523" s="37">
        <v>14.25</v>
      </c>
      <c r="D2523" s="37">
        <v>13.67</v>
      </c>
      <c r="E2523" s="37">
        <v>14.2</v>
      </c>
      <c r="F2523" s="37">
        <v>14.2</v>
      </c>
      <c r="G2523" s="37">
        <v>6144400</v>
      </c>
    </row>
    <row r="2524" spans="1:7" x14ac:dyDescent="0.25">
      <c r="A2524" s="38">
        <v>44208</v>
      </c>
      <c r="B2524" s="37">
        <v>13.88</v>
      </c>
      <c r="C2524" s="37">
        <v>14.29</v>
      </c>
      <c r="D2524" s="37">
        <v>13.68</v>
      </c>
      <c r="E2524" s="37">
        <v>13.72</v>
      </c>
      <c r="F2524" s="37">
        <v>13.72</v>
      </c>
      <c r="G2524" s="37">
        <v>5200700</v>
      </c>
    </row>
    <row r="2525" spans="1:7" x14ac:dyDescent="0.25">
      <c r="A2525" s="38">
        <v>44209</v>
      </c>
      <c r="B2525" s="37">
        <v>13.71</v>
      </c>
      <c r="C2525" s="37">
        <v>13.81</v>
      </c>
      <c r="D2525" s="37">
        <v>13.39</v>
      </c>
      <c r="E2525" s="37">
        <v>13.5</v>
      </c>
      <c r="F2525" s="37">
        <v>13.5</v>
      </c>
      <c r="G2525" s="37">
        <v>3731000</v>
      </c>
    </row>
    <row r="2526" spans="1:7" x14ac:dyDescent="0.25">
      <c r="A2526" s="38">
        <v>44210</v>
      </c>
      <c r="B2526" s="37">
        <v>13.4</v>
      </c>
      <c r="C2526" s="37">
        <v>13.75</v>
      </c>
      <c r="D2526" s="37">
        <v>13.23</v>
      </c>
      <c r="E2526" s="37">
        <v>13.67</v>
      </c>
      <c r="F2526" s="37">
        <v>13.67</v>
      </c>
      <c r="G2526" s="37">
        <v>5352800</v>
      </c>
    </row>
    <row r="2527" spans="1:7" x14ac:dyDescent="0.25">
      <c r="A2527" s="38">
        <v>44211</v>
      </c>
      <c r="B2527" s="37">
        <v>13.87</v>
      </c>
      <c r="C2527" s="37">
        <v>14.35</v>
      </c>
      <c r="D2527" s="37">
        <v>13.67</v>
      </c>
      <c r="E2527" s="37">
        <v>14.01</v>
      </c>
      <c r="F2527" s="37">
        <v>14.01</v>
      </c>
      <c r="G2527" s="37">
        <v>6865400</v>
      </c>
    </row>
    <row r="2528" spans="1:7" x14ac:dyDescent="0.25">
      <c r="A2528" s="38">
        <v>44215</v>
      </c>
      <c r="B2528" s="37">
        <v>13.66</v>
      </c>
      <c r="C2528" s="37">
        <v>13.88</v>
      </c>
      <c r="D2528" s="37">
        <v>13.54</v>
      </c>
      <c r="E2528" s="37">
        <v>13.62</v>
      </c>
      <c r="F2528" s="37">
        <v>13.62</v>
      </c>
      <c r="G2528" s="37">
        <v>8045100</v>
      </c>
    </row>
    <row r="2529" spans="1:7" x14ac:dyDescent="0.25">
      <c r="A2529" s="38">
        <v>44216</v>
      </c>
      <c r="B2529" s="37">
        <v>13.44</v>
      </c>
      <c r="C2529" s="37">
        <v>13.63</v>
      </c>
      <c r="D2529" s="37">
        <v>13.28</v>
      </c>
      <c r="E2529" s="37">
        <v>13.34</v>
      </c>
      <c r="F2529" s="37">
        <v>13.34</v>
      </c>
      <c r="G2529" s="37">
        <v>7112700</v>
      </c>
    </row>
    <row r="2530" spans="1:7" x14ac:dyDescent="0.25">
      <c r="A2530" s="38">
        <v>44217</v>
      </c>
      <c r="B2530" s="37">
        <v>13.35</v>
      </c>
      <c r="C2530" s="37">
        <v>13.57</v>
      </c>
      <c r="D2530" s="37">
        <v>13.23</v>
      </c>
      <c r="E2530" s="37">
        <v>13.23</v>
      </c>
      <c r="F2530" s="37">
        <v>13.23</v>
      </c>
      <c r="G2530" s="37">
        <v>4235100</v>
      </c>
    </row>
    <row r="2531" spans="1:7" x14ac:dyDescent="0.25">
      <c r="A2531" s="38">
        <v>44218</v>
      </c>
      <c r="B2531" s="37">
        <v>13.58</v>
      </c>
      <c r="C2531" s="37">
        <v>13.65</v>
      </c>
      <c r="D2531" s="37">
        <v>13.27</v>
      </c>
      <c r="E2531" s="37">
        <v>13.42</v>
      </c>
      <c r="F2531" s="37">
        <v>13.42</v>
      </c>
      <c r="G2531" s="37">
        <v>4891100</v>
      </c>
    </row>
    <row r="2532" spans="1:7" x14ac:dyDescent="0.25">
      <c r="A2532" s="38">
        <v>44221</v>
      </c>
      <c r="B2532" s="37">
        <v>13.56</v>
      </c>
      <c r="C2532" s="37">
        <v>14.56</v>
      </c>
      <c r="D2532" s="37">
        <v>13.46</v>
      </c>
      <c r="E2532" s="37">
        <v>13.96</v>
      </c>
      <c r="F2532" s="37">
        <v>13.96</v>
      </c>
      <c r="G2532" s="37">
        <v>12361300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1</vt:i4>
      </vt:variant>
    </vt:vector>
  </HeadingPairs>
  <TitlesOfParts>
    <vt:vector size="7" baseType="lpstr">
      <vt:lpstr>Readme</vt:lpstr>
      <vt:lpstr>Master</vt:lpstr>
      <vt:lpstr>Tbills</vt:lpstr>
      <vt:lpstr>Sheet1</vt:lpstr>
      <vt:lpstr>VIXY-IV</vt:lpstr>
      <vt:lpstr>VIXY-Web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2021-01-27T04:18:02Z</dcterms:modified>
</cp:coreProperties>
</file>